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Чибиркин\Desktop\На сайт\04. Апрель\28.04.2025\28.04.2025-4\"/>
    </mc:Choice>
  </mc:AlternateContent>
  <bookViews>
    <workbookView xWindow="0" yWindow="0" windowWidth="14370" windowHeight="7530"/>
  </bookViews>
  <sheets>
    <sheet name="Лист2" sheetId="1" r:id="rId1"/>
  </sheets>
  <calcPr calcId="152511"/>
</workbook>
</file>

<file path=xl/calcChain.xml><?xml version="1.0" encoding="utf-8"?>
<calcChain xmlns="http://schemas.openxmlformats.org/spreadsheetml/2006/main">
  <c r="M16" i="1" l="1"/>
  <c r="L33" i="1" l="1"/>
  <c r="K33" i="1"/>
  <c r="I33" i="1"/>
  <c r="H33" i="1"/>
  <c r="F33" i="1"/>
  <c r="E33" i="1"/>
  <c r="C33" i="1"/>
  <c r="B33" i="1"/>
  <c r="O32" i="1"/>
  <c r="N32" i="1"/>
  <c r="M32" i="1"/>
  <c r="J32" i="1"/>
  <c r="G32" i="1"/>
  <c r="O31" i="1"/>
  <c r="N31" i="1"/>
  <c r="M31" i="1"/>
  <c r="J31" i="1"/>
  <c r="G31" i="1"/>
  <c r="D31" i="1"/>
  <c r="O30" i="1"/>
  <c r="N30" i="1"/>
  <c r="M30" i="1"/>
  <c r="J30" i="1"/>
  <c r="G30" i="1"/>
  <c r="D30" i="1"/>
  <c r="O29" i="1"/>
  <c r="N29" i="1"/>
  <c r="M29" i="1"/>
  <c r="J29" i="1"/>
  <c r="G29" i="1"/>
  <c r="D29" i="1"/>
  <c r="O28" i="1"/>
  <c r="N28" i="1"/>
  <c r="M28" i="1"/>
  <c r="J28" i="1"/>
  <c r="G28" i="1"/>
  <c r="D28" i="1"/>
  <c r="O27" i="1"/>
  <c r="N27" i="1"/>
  <c r="M27" i="1"/>
  <c r="J27" i="1"/>
  <c r="G27" i="1"/>
  <c r="D27" i="1"/>
  <c r="O26" i="1"/>
  <c r="N26" i="1"/>
  <c r="M26" i="1"/>
  <c r="J26" i="1"/>
  <c r="G26" i="1"/>
  <c r="D26" i="1"/>
  <c r="O25" i="1"/>
  <c r="N25" i="1"/>
  <c r="M25" i="1"/>
  <c r="J25" i="1"/>
  <c r="G25" i="1"/>
  <c r="D25" i="1"/>
  <c r="O24" i="1"/>
  <c r="N24" i="1"/>
  <c r="M24" i="1"/>
  <c r="J24" i="1"/>
  <c r="G24" i="1"/>
  <c r="D24" i="1"/>
  <c r="O23" i="1"/>
  <c r="N23" i="1"/>
  <c r="M23" i="1"/>
  <c r="J23" i="1"/>
  <c r="G23" i="1"/>
  <c r="D23" i="1"/>
  <c r="O22" i="1"/>
  <c r="N22" i="1"/>
  <c r="M22" i="1"/>
  <c r="J22" i="1"/>
  <c r="G22" i="1"/>
  <c r="D22" i="1"/>
  <c r="O21" i="1"/>
  <c r="N21" i="1"/>
  <c r="M21" i="1"/>
  <c r="J21" i="1"/>
  <c r="G21" i="1"/>
  <c r="D21" i="1"/>
  <c r="O20" i="1"/>
  <c r="N20" i="1"/>
  <c r="M20" i="1"/>
  <c r="J20" i="1"/>
  <c r="G20" i="1"/>
  <c r="D20" i="1"/>
  <c r="O19" i="1"/>
  <c r="N19" i="1"/>
  <c r="M19" i="1"/>
  <c r="J19" i="1"/>
  <c r="G19" i="1"/>
  <c r="D19" i="1"/>
  <c r="O18" i="1"/>
  <c r="N18" i="1"/>
  <c r="M18" i="1"/>
  <c r="J18" i="1"/>
  <c r="G18" i="1"/>
  <c r="D18" i="1"/>
  <c r="O17" i="1"/>
  <c r="N17" i="1"/>
  <c r="M17" i="1"/>
  <c r="J17" i="1"/>
  <c r="G17" i="1"/>
  <c r="D17" i="1"/>
  <c r="O16" i="1"/>
  <c r="N16" i="1"/>
  <c r="J16" i="1"/>
  <c r="G16" i="1"/>
  <c r="D16" i="1"/>
  <c r="O15" i="1"/>
  <c r="N15" i="1"/>
  <c r="M15" i="1"/>
  <c r="J15" i="1"/>
  <c r="G15" i="1"/>
  <c r="D15" i="1"/>
  <c r="O14" i="1"/>
  <c r="N14" i="1"/>
  <c r="M14" i="1"/>
  <c r="J14" i="1"/>
  <c r="G14" i="1"/>
  <c r="D14" i="1"/>
  <c r="O13" i="1"/>
  <c r="N13" i="1"/>
  <c r="M13" i="1"/>
  <c r="J13" i="1"/>
  <c r="G13" i="1"/>
  <c r="D13" i="1"/>
  <c r="O12" i="1"/>
  <c r="N12" i="1"/>
  <c r="M12" i="1"/>
  <c r="J12" i="1"/>
  <c r="G12" i="1"/>
  <c r="D12" i="1"/>
  <c r="O11" i="1"/>
  <c r="N11" i="1"/>
  <c r="M11" i="1"/>
  <c r="J11" i="1"/>
  <c r="G11" i="1"/>
  <c r="D11" i="1"/>
  <c r="O10" i="1"/>
  <c r="N10" i="1"/>
  <c r="M10" i="1"/>
  <c r="J10" i="1"/>
  <c r="G10" i="1"/>
  <c r="D10" i="1"/>
  <c r="P15" i="1" l="1"/>
  <c r="D33" i="1"/>
  <c r="J33" i="1"/>
  <c r="G33" i="1"/>
  <c r="P30" i="1"/>
  <c r="M33" i="1"/>
  <c r="P32" i="1"/>
  <c r="P24" i="1"/>
  <c r="P19" i="1"/>
  <c r="O33" i="1"/>
  <c r="P22" i="1"/>
  <c r="P27" i="1"/>
  <c r="P26" i="1"/>
  <c r="P17" i="1"/>
  <c r="P16" i="1"/>
  <c r="P12" i="1"/>
  <c r="P28" i="1"/>
  <c r="P23" i="1"/>
  <c r="P10" i="1"/>
  <c r="P14" i="1"/>
  <c r="P31" i="1"/>
  <c r="P21" i="1"/>
  <c r="P13" i="1"/>
  <c r="P25" i="1"/>
  <c r="P20" i="1"/>
  <c r="P29" i="1"/>
  <c r="N33" i="1"/>
  <c r="P18" i="1"/>
  <c r="P11" i="1"/>
  <c r="P33" i="1" l="1"/>
</calcChain>
</file>

<file path=xl/sharedStrings.xml><?xml version="1.0" encoding="utf-8"?>
<sst xmlns="http://schemas.openxmlformats.org/spreadsheetml/2006/main" count="47" uniqueCount="35">
  <si>
    <t>Наименование районов и городов</t>
  </si>
  <si>
    <t>ДОТАЦИИ</t>
  </si>
  <si>
    <t xml:space="preserve">СУБСИДИИ </t>
  </si>
  <si>
    <t>СУБВЕНЦИИ</t>
  </si>
  <si>
    <t>ИНЫЕ МЕЖБЮДЖЕТНЫЕ ТРАНСФЕРТЫ</t>
  </si>
  <si>
    <t>Всего</t>
  </si>
  <si>
    <t xml:space="preserve">План </t>
  </si>
  <si>
    <t>Перечислено</t>
  </si>
  <si>
    <t>% исполнения</t>
  </si>
  <si>
    <t>Ардатовский</t>
  </si>
  <si>
    <t>Атюрьевский</t>
  </si>
  <si>
    <t>Атяшевский</t>
  </si>
  <si>
    <t>Б-Березниковский</t>
  </si>
  <si>
    <t>Б-Игнатовский</t>
  </si>
  <si>
    <t>Дубенский</t>
  </si>
  <si>
    <t>Ельниковский</t>
  </si>
  <si>
    <t>Зубово-Полянский</t>
  </si>
  <si>
    <t>Инсарский</t>
  </si>
  <si>
    <t>Ичалковский</t>
  </si>
  <si>
    <t>Кадошкинский</t>
  </si>
  <si>
    <t>Кочкуровский</t>
  </si>
  <si>
    <t>Краснослободский</t>
  </si>
  <si>
    <t>Лямбирский</t>
  </si>
  <si>
    <t>Ромодановский</t>
  </si>
  <si>
    <t>Старошайговский</t>
  </si>
  <si>
    <t>Темниковский</t>
  </si>
  <si>
    <t>Теньгушевский</t>
  </si>
  <si>
    <t>Торбеевский</t>
  </si>
  <si>
    <t>Чамзинский</t>
  </si>
  <si>
    <t>Ковылкинcкий</t>
  </si>
  <si>
    <t>Рузаевский</t>
  </si>
  <si>
    <t>Гор.округ Саранск</t>
  </si>
  <si>
    <t>Итого по районам</t>
  </si>
  <si>
    <t>(тыс. рублей)</t>
  </si>
  <si>
    <t>Информация о предоставлении межбюджетных трансфертов бюджетам муниципальных образований в Республике Мордовия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</si>
</sst>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&quot;р.&quot;_-;\-* #,##0&quot;р.&quot;_-;_-* &quot;-&quot;&quot;р.&quot;_-;_-@_-"/>
    <numFmt numFmtId="165" formatCode="dd/mm/yyyy\ hh:mm"/>
    <numFmt numFmtId="166" formatCode="0.0_)"/>
    <numFmt numFmtId="167" formatCode="_-* #,##0.00_р_._-;\-* #,##0.00_р_._-;_-* &quot;-&quot;??_р_._-;_-@_-"/>
    <numFmt numFmtId="168" formatCode="#,##0.0"/>
  </numFmts>
  <fonts count="82">
    <font>
      <sz val="10"/>
      <name val="Arial Cyr"/>
      <family val="2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</font>
    <font>
      <b/>
      <sz val="10"/>
      <color indexed="8"/>
      <name val="Arial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0"/>
      <color indexed="8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0"/>
      <color indexed="9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sz val="11"/>
      <name val="Calibri"/>
      <family val="2"/>
      <scheme val="minor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name val="Arial Cyr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0"/>
      <color rgb="FF008000"/>
      <name val="Arial Cyr"/>
      <family val="2"/>
    </font>
    <font>
      <sz val="10"/>
      <color rgb="FF008000"/>
      <name val="Arial Cyr"/>
      <family val="2"/>
    </font>
    <font>
      <sz val="10"/>
      <color rgb="FF000000"/>
      <name val="Arial"/>
      <family val="2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Times New Roman Cyr&quot;, serif"/>
      <family val="2"/>
    </font>
    <font>
      <i/>
      <sz val="10"/>
      <color rgb="FF000000"/>
      <name val="Arial Cyr"/>
      <family val="2"/>
    </font>
    <font>
      <sz val="10"/>
      <color indexed="62"/>
      <name val="Times New Roman"/>
      <family val="2"/>
      <charset val="204"/>
    </font>
    <font>
      <sz val="11"/>
      <color indexed="62"/>
      <name val="Calibri"/>
      <family val="2"/>
      <charset val="204"/>
    </font>
    <font>
      <b/>
      <sz val="10"/>
      <color indexed="63"/>
      <name val="Times New Roman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52"/>
      <name val="Times New Roman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Times New Roman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Times New Roman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Times New Roman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8"/>
      <name val="Times New Roman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9"/>
      <name val="Times New Roman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Times New Roman"/>
      <family val="2"/>
      <charset val="204"/>
    </font>
    <font>
      <sz val="11"/>
      <color indexed="60"/>
      <name val="Calibri"/>
      <family val="2"/>
      <charset val="204"/>
    </font>
    <font>
      <sz val="12"/>
      <name val="Courier"/>
      <family val="3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Arial Cyr"/>
      <charset val="204"/>
    </font>
    <font>
      <sz val="10"/>
      <color indexed="20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0"/>
      <color indexed="23"/>
      <name val="Times New Roman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52"/>
      <name val="Times New Roman"/>
      <family val="2"/>
      <charset val="204"/>
    </font>
    <font>
      <sz val="11"/>
      <color indexed="52"/>
      <name val="Calibri"/>
      <family val="2"/>
      <charset val="204"/>
    </font>
    <font>
      <sz val="10"/>
      <color indexed="10"/>
      <name val="Times New Roman"/>
      <family val="2"/>
      <charset val="204"/>
    </font>
    <font>
      <sz val="11"/>
      <color indexed="10"/>
      <name val="Calibri"/>
      <family val="2"/>
      <charset val="204"/>
    </font>
    <font>
      <sz val="10"/>
      <color indexed="17"/>
      <name val="Times New Roman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</borders>
  <cellStyleXfs count="736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6">
      <protection locked="0"/>
    </xf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6" fillId="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2" borderId="0" applyNumberFormat="0" applyBorder="0" applyAlignment="0" applyProtection="0"/>
    <xf numFmtId="0" fontId="16" fillId="5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5" borderId="0" applyNumberFormat="0" applyBorder="0" applyAlignment="0" applyProtection="0"/>
    <xf numFmtId="0" fontId="19" fillId="28" borderId="0" applyNumberFormat="0" applyBorder="0" applyAlignment="0" applyProtection="0"/>
    <xf numFmtId="0" fontId="19" fillId="20" borderId="0" applyNumberFormat="0" applyBorder="0" applyAlignment="0" applyProtection="0"/>
    <xf numFmtId="0" fontId="22" fillId="29" borderId="0" applyNumberFormat="0" applyBorder="0" applyAlignment="0" applyProtection="0"/>
    <xf numFmtId="0" fontId="23" fillId="0" borderId="0"/>
    <xf numFmtId="0" fontId="24" fillId="30" borderId="7" applyNumberFormat="0" applyAlignment="0" applyProtection="0"/>
    <xf numFmtId="0" fontId="25" fillId="27" borderId="8" applyNumberFormat="0" applyAlignment="0" applyProtection="0"/>
    <xf numFmtId="0" fontId="23" fillId="0" borderId="0"/>
    <xf numFmtId="0" fontId="26" fillId="0" borderId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1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14" borderId="7" applyNumberFormat="0" applyAlignment="0" applyProtection="0"/>
    <xf numFmtId="0" fontId="33" fillId="0" borderId="12" applyNumberFormat="0" applyFill="0" applyAlignment="0" applyProtection="0"/>
    <xf numFmtId="0" fontId="34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4" borderId="13" applyNumberFormat="0" applyFont="0" applyAlignment="0" applyProtection="0"/>
    <xf numFmtId="0" fontId="35" fillId="30" borderId="14" applyNumberFormat="0" applyAlignment="0" applyProtection="0"/>
    <xf numFmtId="49" fontId="36" fillId="0" borderId="15">
      <alignment vertical="top" wrapText="1"/>
    </xf>
    <xf numFmtId="14" fontId="36" fillId="0" borderId="15">
      <alignment vertical="top" wrapText="1"/>
    </xf>
    <xf numFmtId="165" fontId="36" fillId="0" borderId="15">
      <alignment vertical="top" wrapText="1"/>
    </xf>
    <xf numFmtId="0" fontId="37" fillId="32" borderId="15">
      <alignment horizontal="center" vertical="center" wrapText="1"/>
    </xf>
    <xf numFmtId="4" fontId="38" fillId="2" borderId="15">
      <alignment vertical="top" shrinkToFit="1"/>
    </xf>
    <xf numFmtId="4" fontId="39" fillId="0" borderId="15">
      <alignment vertical="top" shrinkToFit="1"/>
    </xf>
    <xf numFmtId="0" fontId="36" fillId="0" borderId="0"/>
    <xf numFmtId="0" fontId="40" fillId="0" borderId="0"/>
    <xf numFmtId="0" fontId="36" fillId="0" borderId="0"/>
    <xf numFmtId="0" fontId="40" fillId="0" borderId="0"/>
    <xf numFmtId="0" fontId="41" fillId="0" borderId="0" applyNumberFormat="0" applyFill="0" applyBorder="0" applyAlignment="0" applyProtection="0"/>
    <xf numFmtId="0" fontId="42" fillId="0" borderId="16" applyNumberFormat="0" applyFill="0" applyAlignment="0" applyProtection="0"/>
    <xf numFmtId="0" fontId="23" fillId="0" borderId="0"/>
    <xf numFmtId="0" fontId="43" fillId="0" borderId="0" applyNumberFormat="0" applyFill="0" applyBorder="0" applyAlignment="0" applyProtection="0"/>
    <xf numFmtId="0" fontId="36" fillId="33" borderId="0"/>
    <xf numFmtId="0" fontId="40" fillId="33" borderId="0"/>
    <xf numFmtId="0" fontId="44" fillId="0" borderId="0">
      <alignment horizontal="center"/>
    </xf>
    <xf numFmtId="0" fontId="37" fillId="32" borderId="15">
      <alignment horizontal="center" vertical="center" wrapText="1"/>
    </xf>
    <xf numFmtId="0" fontId="44" fillId="0" borderId="0">
      <alignment horizontal="center"/>
    </xf>
    <xf numFmtId="14" fontId="36" fillId="0" borderId="15">
      <alignment vertical="top"/>
    </xf>
    <xf numFmtId="0" fontId="45" fillId="0" borderId="0"/>
    <xf numFmtId="49" fontId="36" fillId="0" borderId="15">
      <alignment vertical="top"/>
    </xf>
    <xf numFmtId="0" fontId="36" fillId="0" borderId="17"/>
    <xf numFmtId="4" fontId="36" fillId="0" borderId="15">
      <alignment vertical="top" shrinkToFit="1"/>
    </xf>
    <xf numFmtId="1" fontId="45" fillId="0" borderId="15">
      <alignment horizontal="center" vertical="center" wrapText="1"/>
    </xf>
    <xf numFmtId="0" fontId="46" fillId="0" borderId="0">
      <alignment horizontal="center" vertical="center" wrapText="1"/>
    </xf>
    <xf numFmtId="1" fontId="36" fillId="0" borderId="15">
      <alignment horizontal="center" vertical="center" wrapText="1"/>
    </xf>
    <xf numFmtId="0" fontId="36" fillId="0" borderId="0">
      <alignment horizontal="center" vertical="center" wrapText="1"/>
    </xf>
    <xf numFmtId="0" fontId="36" fillId="33" borderId="18">
      <alignment horizontal="left" vertical="top"/>
    </xf>
    <xf numFmtId="0" fontId="36" fillId="0" borderId="0">
      <alignment horizontal="left" vertical="top" wrapText="1"/>
    </xf>
    <xf numFmtId="1" fontId="36" fillId="0" borderId="15">
      <alignment horizontal="left" vertical="top" wrapText="1"/>
    </xf>
    <xf numFmtId="0" fontId="45" fillId="2" borderId="15">
      <alignment vertical="top"/>
    </xf>
    <xf numFmtId="0" fontId="36" fillId="33" borderId="18"/>
    <xf numFmtId="4" fontId="45" fillId="2" borderId="15">
      <alignment vertical="top" shrinkToFit="1"/>
    </xf>
    <xf numFmtId="0" fontId="45" fillId="0" borderId="15">
      <alignment horizontal="left" vertical="top" wrapText="1"/>
    </xf>
    <xf numFmtId="0" fontId="45" fillId="2" borderId="15">
      <alignment horizontal="right" vertical="top"/>
    </xf>
    <xf numFmtId="0" fontId="36" fillId="33" borderId="19"/>
    <xf numFmtId="0" fontId="36" fillId="0" borderId="0">
      <alignment horizontal="left"/>
    </xf>
    <xf numFmtId="165" fontId="36" fillId="0" borderId="15">
      <alignment vertical="top"/>
    </xf>
    <xf numFmtId="1" fontId="36" fillId="0" borderId="0">
      <alignment horizontal="left"/>
    </xf>
    <xf numFmtId="0" fontId="36" fillId="0" borderId="0">
      <alignment horizontal="left" wrapText="1"/>
    </xf>
    <xf numFmtId="1" fontId="36" fillId="0" borderId="0">
      <alignment horizontal="left" wrapText="1"/>
    </xf>
    <xf numFmtId="1" fontId="45" fillId="0" borderId="15">
      <alignment horizontal="center" vertical="center" wrapText="1"/>
    </xf>
    <xf numFmtId="1" fontId="36" fillId="0" borderId="15">
      <alignment horizontal="center" vertical="center" wrapText="1"/>
    </xf>
    <xf numFmtId="4" fontId="36" fillId="0" borderId="15">
      <alignment horizontal="right" vertical="top" shrinkToFit="1"/>
    </xf>
    <xf numFmtId="4" fontId="45" fillId="34" borderId="15">
      <alignment horizontal="right" vertical="top" shrinkToFit="1"/>
    </xf>
    <xf numFmtId="1" fontId="45" fillId="0" borderId="15">
      <alignment horizontal="center" vertical="center" wrapText="1"/>
    </xf>
    <xf numFmtId="0" fontId="45" fillId="0" borderId="15">
      <alignment horizontal="center"/>
    </xf>
    <xf numFmtId="1" fontId="45" fillId="0" borderId="15">
      <alignment horizontal="center" vertical="center" wrapText="1"/>
    </xf>
    <xf numFmtId="0" fontId="45" fillId="0" borderId="20">
      <alignment horizontal="center"/>
    </xf>
    <xf numFmtId="22" fontId="47" fillId="0" borderId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48" fillId="11" borderId="7" applyNumberFormat="0" applyAlignment="0" applyProtection="0"/>
    <xf numFmtId="0" fontId="48" fillId="11" borderId="7" applyNumberFormat="0" applyAlignment="0" applyProtection="0"/>
    <xf numFmtId="0" fontId="48" fillId="11" borderId="7" applyNumberFormat="0" applyAlignment="0" applyProtection="0"/>
    <xf numFmtId="0" fontId="48" fillId="11" borderId="7" applyNumberFormat="0" applyAlignment="0" applyProtection="0"/>
    <xf numFmtId="0" fontId="49" fillId="11" borderId="7" applyNumberFormat="0" applyAlignment="0" applyProtection="0"/>
    <xf numFmtId="0" fontId="49" fillId="11" borderId="7" applyNumberFormat="0" applyAlignment="0" applyProtection="0"/>
    <xf numFmtId="0" fontId="49" fillId="11" borderId="7" applyNumberFormat="0" applyAlignment="0" applyProtection="0"/>
    <xf numFmtId="0" fontId="50" fillId="39" borderId="14" applyNumberFormat="0" applyAlignment="0" applyProtection="0"/>
    <xf numFmtId="0" fontId="50" fillId="39" borderId="14" applyNumberFormat="0" applyAlignment="0" applyProtection="0"/>
    <xf numFmtId="0" fontId="50" fillId="39" borderId="14" applyNumberFormat="0" applyAlignment="0" applyProtection="0"/>
    <xf numFmtId="0" fontId="50" fillId="39" borderId="14" applyNumberFormat="0" applyAlignment="0" applyProtection="0"/>
    <xf numFmtId="0" fontId="51" fillId="39" borderId="14" applyNumberFormat="0" applyAlignment="0" applyProtection="0"/>
    <xf numFmtId="0" fontId="51" fillId="39" borderId="14" applyNumberFormat="0" applyAlignment="0" applyProtection="0"/>
    <xf numFmtId="0" fontId="51" fillId="39" borderId="14" applyNumberFormat="0" applyAlignment="0" applyProtection="0"/>
    <xf numFmtId="0" fontId="52" fillId="39" borderId="7" applyNumberFormat="0" applyAlignment="0" applyProtection="0"/>
    <xf numFmtId="0" fontId="52" fillId="39" borderId="7" applyNumberFormat="0" applyAlignment="0" applyProtection="0"/>
    <xf numFmtId="0" fontId="52" fillId="39" borderId="7" applyNumberFormat="0" applyAlignment="0" applyProtection="0"/>
    <xf numFmtId="0" fontId="52" fillId="39" borderId="7" applyNumberFormat="0" applyAlignment="0" applyProtection="0"/>
    <xf numFmtId="0" fontId="53" fillId="39" borderId="7" applyNumberFormat="0" applyAlignment="0" applyProtection="0"/>
    <xf numFmtId="0" fontId="53" fillId="39" borderId="7" applyNumberFormat="0" applyAlignment="0" applyProtection="0"/>
    <xf numFmtId="0" fontId="53" fillId="39" borderId="7" applyNumberFormat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5" fillId="0" borderId="21" applyNumberFormat="0" applyFill="0" applyAlignment="0" applyProtection="0"/>
    <xf numFmtId="0" fontId="55" fillId="0" borderId="21" applyNumberFormat="0" applyFill="0" applyAlignment="0" applyProtection="0"/>
    <xf numFmtId="0" fontId="55" fillId="0" borderId="21" applyNumberFormat="0" applyFill="0" applyAlignment="0" applyProtection="0"/>
    <xf numFmtId="0" fontId="56" fillId="0" borderId="22" applyNumberFormat="0" applyFill="0" applyAlignment="0" applyProtection="0"/>
    <xf numFmtId="0" fontId="56" fillId="0" borderId="22" applyNumberFormat="0" applyFill="0" applyAlignment="0" applyProtection="0"/>
    <xf numFmtId="0" fontId="56" fillId="0" borderId="22" applyNumberFormat="0" applyFill="0" applyAlignment="0" applyProtection="0"/>
    <xf numFmtId="0" fontId="56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8" fillId="0" borderId="23" applyNumberFormat="0" applyFill="0" applyAlignment="0" applyProtection="0"/>
    <xf numFmtId="0" fontId="58" fillId="0" borderId="23" applyNumberFormat="0" applyFill="0" applyAlignment="0" applyProtection="0"/>
    <xf numFmtId="0" fontId="58" fillId="0" borderId="23" applyNumberFormat="0" applyFill="0" applyAlignment="0" applyProtection="0"/>
    <xf numFmtId="0" fontId="58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61" fillId="0" borderId="24" applyNumberFormat="0" applyFill="0" applyAlignment="0" applyProtection="0"/>
    <xf numFmtId="0" fontId="61" fillId="0" borderId="24" applyNumberFormat="0" applyFill="0" applyAlignment="0" applyProtection="0"/>
    <xf numFmtId="0" fontId="62" fillId="40" borderId="8" applyNumberFormat="0" applyAlignment="0" applyProtection="0"/>
    <xf numFmtId="0" fontId="62" fillId="40" borderId="8" applyNumberFormat="0" applyAlignment="0" applyProtection="0"/>
    <xf numFmtId="0" fontId="62" fillId="40" borderId="8" applyNumberFormat="0" applyAlignment="0" applyProtection="0"/>
    <xf numFmtId="0" fontId="62" fillId="40" borderId="8" applyNumberFormat="0" applyAlignment="0" applyProtection="0"/>
    <xf numFmtId="0" fontId="63" fillId="40" borderId="8" applyNumberFormat="0" applyAlignment="0" applyProtection="0"/>
    <xf numFmtId="0" fontId="63" fillId="40" borderId="8" applyNumberFormat="0" applyAlignment="0" applyProtection="0"/>
    <xf numFmtId="0" fontId="63" fillId="40" borderId="8" applyNumberFormat="0" applyAlignment="0" applyProtection="0"/>
    <xf numFmtId="0" fontId="64" fillId="0" borderId="0" applyNumberFormat="0" applyFill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6" fillId="41" borderId="0" applyNumberFormat="0" applyBorder="0" applyAlignment="0" applyProtection="0"/>
    <xf numFmtId="0" fontId="66" fillId="41" borderId="0" applyNumberFormat="0" applyBorder="0" applyAlignment="0" applyProtection="0"/>
    <xf numFmtId="0" fontId="66" fillId="41" borderId="0" applyNumberFormat="0" applyBorder="0" applyAlignment="0" applyProtection="0"/>
    <xf numFmtId="166" fontId="67" fillId="0" borderId="0"/>
    <xf numFmtId="166" fontId="67" fillId="0" borderId="0"/>
    <xf numFmtId="166" fontId="67" fillId="0" borderId="0"/>
    <xf numFmtId="166" fontId="67" fillId="0" borderId="0"/>
    <xf numFmtId="166" fontId="67" fillId="0" borderId="0"/>
    <xf numFmtId="166" fontId="67" fillId="0" borderId="0"/>
    <xf numFmtId="0" fontId="68" fillId="0" borderId="0"/>
    <xf numFmtId="166" fontId="6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23" fillId="0" borderId="0"/>
    <xf numFmtId="0" fontId="7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8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8" fillId="0" borderId="0"/>
    <xf numFmtId="166" fontId="67" fillId="0" borderId="0"/>
    <xf numFmtId="166" fontId="67" fillId="0" borderId="0"/>
    <xf numFmtId="166" fontId="67" fillId="0" borderId="0"/>
    <xf numFmtId="0" fontId="1" fillId="0" borderId="0"/>
    <xf numFmtId="166" fontId="67" fillId="0" borderId="0"/>
    <xf numFmtId="166" fontId="67" fillId="0" borderId="0"/>
    <xf numFmtId="166" fontId="67" fillId="0" borderId="0"/>
    <xf numFmtId="166" fontId="67" fillId="0" borderId="0"/>
    <xf numFmtId="166" fontId="67" fillId="0" borderId="0"/>
    <xf numFmtId="0" fontId="71" fillId="7" borderId="0" applyNumberFormat="0" applyBorder="0" applyAlignment="0" applyProtection="0"/>
    <xf numFmtId="0" fontId="71" fillId="7" borderId="0" applyNumberFormat="0" applyBorder="0" applyAlignment="0" applyProtection="0"/>
    <xf numFmtId="0" fontId="71" fillId="7" borderId="0" applyNumberFormat="0" applyBorder="0" applyAlignment="0" applyProtection="0"/>
    <xf numFmtId="0" fontId="71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7" fillId="42" borderId="13" applyNumberFormat="0" applyFont="0" applyAlignment="0" applyProtection="0"/>
    <xf numFmtId="0" fontId="17" fillId="42" borderId="13" applyNumberFormat="0" applyFont="0" applyAlignment="0" applyProtection="0"/>
    <xf numFmtId="0" fontId="17" fillId="42" borderId="13" applyNumberFormat="0" applyFont="0" applyAlignment="0" applyProtection="0"/>
    <xf numFmtId="0" fontId="17" fillId="42" borderId="13" applyNumberFormat="0" applyFont="0" applyAlignment="0" applyProtection="0"/>
    <xf numFmtId="0" fontId="70" fillId="42" borderId="13" applyNumberFormat="0" applyFont="0" applyAlignment="0" applyProtection="0"/>
    <xf numFmtId="0" fontId="70" fillId="42" borderId="13" applyNumberFormat="0" applyFont="0" applyAlignment="0" applyProtection="0"/>
    <xf numFmtId="0" fontId="70" fillId="42" borderId="13" applyNumberFormat="0" applyFont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0" fontId="75" fillId="0" borderId="12" applyNumberFormat="0" applyFill="0" applyAlignment="0" applyProtection="0"/>
    <xf numFmtId="0" fontId="75" fillId="0" borderId="12" applyNumberFormat="0" applyFill="0" applyAlignment="0" applyProtection="0"/>
    <xf numFmtId="0" fontId="75" fillId="0" borderId="12" applyNumberFormat="0" applyFill="0" applyAlignment="0" applyProtection="0"/>
    <xf numFmtId="0" fontId="75" fillId="0" borderId="12" applyNumberFormat="0" applyFill="0" applyAlignment="0" applyProtection="0"/>
    <xf numFmtId="0" fontId="76" fillId="0" borderId="12" applyNumberFormat="0" applyFill="0" applyAlignment="0" applyProtection="0"/>
    <xf numFmtId="0" fontId="76" fillId="0" borderId="12" applyNumberFormat="0" applyFill="0" applyAlignment="0" applyProtection="0"/>
    <xf numFmtId="0" fontId="76" fillId="0" borderId="12" applyNumberFormat="0" applyFill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167" fontId="7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70" fillId="0" borderId="0" applyFont="0" applyFill="0" applyBorder="0" applyAlignment="0" applyProtection="0"/>
    <xf numFmtId="167" fontId="70" fillId="0" borderId="0" applyFont="0" applyFill="0" applyBorder="0" applyAlignment="0" applyProtection="0"/>
    <xf numFmtId="0" fontId="79" fillId="8" borderId="0" applyNumberFormat="0" applyBorder="0" applyAlignment="0" applyProtection="0"/>
    <xf numFmtId="0" fontId="79" fillId="8" borderId="0" applyNumberFormat="0" applyBorder="0" applyAlignment="0" applyProtection="0"/>
    <xf numFmtId="0" fontId="79" fillId="8" borderId="0" applyNumberFormat="0" applyBorder="0" applyAlignment="0" applyProtection="0"/>
    <xf numFmtId="0" fontId="79" fillId="8" borderId="0" applyNumberFormat="0" applyBorder="0" applyAlignment="0" applyProtection="0"/>
    <xf numFmtId="0" fontId="80" fillId="8" borderId="0" applyNumberFormat="0" applyBorder="0" applyAlignment="0" applyProtection="0"/>
    <xf numFmtId="0" fontId="80" fillId="8" borderId="0" applyNumberFormat="0" applyBorder="0" applyAlignment="0" applyProtection="0"/>
    <xf numFmtId="0" fontId="80" fillId="8" borderId="0" applyNumberFormat="0" applyBorder="0" applyAlignment="0" applyProtection="0"/>
    <xf numFmtId="164" fontId="14" fillId="0" borderId="0">
      <protection locked="0"/>
    </xf>
  </cellStyleXfs>
  <cellXfs count="2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/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top" wrapText="1"/>
    </xf>
    <xf numFmtId="0" fontId="6" fillId="0" borderId="5" xfId="0" applyFont="1" applyFill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4" fillId="0" borderId="5" xfId="0" applyFont="1" applyFill="1" applyBorder="1" applyAlignment="1" applyProtection="1"/>
    <xf numFmtId="0" fontId="0" fillId="0" borderId="0" xfId="0" applyFill="1"/>
    <xf numFmtId="168" fontId="9" fillId="0" borderId="5" xfId="0" applyNumberFormat="1" applyFont="1" applyFill="1" applyBorder="1" applyProtection="1">
      <protection locked="0"/>
    </xf>
    <xf numFmtId="168" fontId="9" fillId="0" borderId="5" xfId="0" applyNumberFormat="1" applyFont="1" applyFill="1" applyBorder="1" applyProtection="1"/>
    <xf numFmtId="168" fontId="10" fillId="0" borderId="5" xfId="0" applyNumberFormat="1" applyFont="1" applyFill="1" applyBorder="1" applyProtection="1"/>
    <xf numFmtId="168" fontId="11" fillId="0" borderId="5" xfId="0" applyNumberFormat="1" applyFont="1" applyFill="1" applyBorder="1" applyProtection="1"/>
    <xf numFmtId="0" fontId="81" fillId="0" borderId="0" xfId="0" applyFont="1" applyAlignment="1">
      <alignment horizontal="center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5" xfId="0" applyFont="1" applyFill="1" applyBorder="1" applyAlignment="1">
      <alignment horizontal="right"/>
    </xf>
  </cellXfs>
  <cellStyles count="736">
    <cellStyle name="_01.02.2014" xfId="1"/>
    <cellStyle name="_2014" xfId="2"/>
    <cellStyle name="_2016" xfId="3"/>
    <cellStyle name="_2017" xfId="4"/>
    <cellStyle name="_госстандарт ДДУ" xfId="5"/>
    <cellStyle name="_жилье детям-сиротам" xfId="6"/>
    <cellStyle name="_Лист1" xfId="7"/>
    <cellStyle name="_Лист1_    .12.2014 " xfId="8"/>
    <cellStyle name="_Лист1_    .12.2014 _01.06.2015  (2)" xfId="9"/>
    <cellStyle name="_Лист1_  .12.2014  " xfId="10"/>
    <cellStyle name="_Лист1_1" xfId="11"/>
    <cellStyle name="_Лист2" xfId="12"/>
    <cellStyle name="_Лист2_    .12.2014 " xfId="13"/>
    <cellStyle name="_Лист2_    .12.2014 _01.06.2015  (2)" xfId="14"/>
    <cellStyle name="_Лист2_  .12.2014  " xfId="15"/>
    <cellStyle name="_опекуны" xfId="16"/>
    <cellStyle name="_план" xfId="17"/>
    <cellStyle name="_показатели  (2)" xfId="18"/>
    <cellStyle name="_показатели2" xfId="19"/>
    <cellStyle name="_Форма питание малоимущих в СОШ в 2014 г." xfId="20"/>
    <cellStyle name="”ќђќ‘ћ‚›‰" xfId="21"/>
    <cellStyle name="”љ‘ђћ‚ђќќ›‰" xfId="22"/>
    <cellStyle name="„…ќ…†ќ›‰" xfId="23"/>
    <cellStyle name="‡ђѓћ‹ћ‚ћљ1" xfId="24"/>
    <cellStyle name="‡ђѓћ‹ћ‚ћљ2" xfId="25"/>
    <cellStyle name="’ћѓћ‚›‰" xfId="26"/>
    <cellStyle name="20% - Accent1" xfId="27"/>
    <cellStyle name="20% - Accent2" xfId="28"/>
    <cellStyle name="20% - Accent3" xfId="29"/>
    <cellStyle name="20% - Accent4" xfId="30"/>
    <cellStyle name="20% - Accent5" xfId="31"/>
    <cellStyle name="20% - Accent6" xfId="32"/>
    <cellStyle name="20% - Акцент1 2" xfId="33"/>
    <cellStyle name="20% - Акцент1 3" xfId="34"/>
    <cellStyle name="20% - Акцент1 4" xfId="35"/>
    <cellStyle name="20% - Акцент1 5" xfId="36"/>
    <cellStyle name="20% - Акцент1 6" xfId="37"/>
    <cellStyle name="20% - Акцент1 6 2" xfId="38"/>
    <cellStyle name="20% - Акцент1 6 3" xfId="39"/>
    <cellStyle name="20% - Акцент1 6 4" xfId="40"/>
    <cellStyle name="20% - Акцент1 6 5" xfId="41"/>
    <cellStyle name="20% - Акцент1 6 6" xfId="42"/>
    <cellStyle name="20% - Акцент1 7" xfId="43"/>
    <cellStyle name="20% - Акцент1 7 2" xfId="44"/>
    <cellStyle name="20% - Акцент1 7 3" xfId="45"/>
    <cellStyle name="20% - Акцент1 7 4" xfId="46"/>
    <cellStyle name="20% - Акцент1 7 5" xfId="47"/>
    <cellStyle name="20% - Акцент1 7 6" xfId="48"/>
    <cellStyle name="20% - Акцент1 8" xfId="49"/>
    <cellStyle name="20% - Акцент1 8 2" xfId="50"/>
    <cellStyle name="20% - Акцент1 8 3" xfId="51"/>
    <cellStyle name="20% - Акцент1 8 4" xfId="52"/>
    <cellStyle name="20% - Акцент1 8 5" xfId="53"/>
    <cellStyle name="20% - Акцент1 8 6" xfId="54"/>
    <cellStyle name="20% - Акцент2 2" xfId="55"/>
    <cellStyle name="20% - Акцент2 3" xfId="56"/>
    <cellStyle name="20% - Акцент2 4" xfId="57"/>
    <cellStyle name="20% - Акцент2 5" xfId="58"/>
    <cellStyle name="20% - Акцент2 6" xfId="59"/>
    <cellStyle name="20% - Акцент2 6 2" xfId="60"/>
    <cellStyle name="20% - Акцент2 6 3" xfId="61"/>
    <cellStyle name="20% - Акцент2 6 4" xfId="62"/>
    <cellStyle name="20% - Акцент2 6 5" xfId="63"/>
    <cellStyle name="20% - Акцент2 6 6" xfId="64"/>
    <cellStyle name="20% - Акцент2 7" xfId="65"/>
    <cellStyle name="20% - Акцент2 7 2" xfId="66"/>
    <cellStyle name="20% - Акцент2 7 3" xfId="67"/>
    <cellStyle name="20% - Акцент2 7 4" xfId="68"/>
    <cellStyle name="20% - Акцент2 7 5" xfId="69"/>
    <cellStyle name="20% - Акцент2 7 6" xfId="70"/>
    <cellStyle name="20% - Акцент2 8" xfId="71"/>
    <cellStyle name="20% - Акцент2 8 2" xfId="72"/>
    <cellStyle name="20% - Акцент2 8 3" xfId="73"/>
    <cellStyle name="20% - Акцент2 8 4" xfId="74"/>
    <cellStyle name="20% - Акцент2 8 5" xfId="75"/>
    <cellStyle name="20% - Акцент2 8 6" xfId="76"/>
    <cellStyle name="20% - Акцент3 2" xfId="77"/>
    <cellStyle name="20% - Акцент3 3" xfId="78"/>
    <cellStyle name="20% - Акцент3 4" xfId="79"/>
    <cellStyle name="20% - Акцент3 5" xfId="80"/>
    <cellStyle name="20% - Акцент3 6" xfId="81"/>
    <cellStyle name="20% - Акцент3 6 2" xfId="82"/>
    <cellStyle name="20% - Акцент3 6 3" xfId="83"/>
    <cellStyle name="20% - Акцент3 6 4" xfId="84"/>
    <cellStyle name="20% - Акцент3 6 5" xfId="85"/>
    <cellStyle name="20% - Акцент3 6 6" xfId="86"/>
    <cellStyle name="20% - Акцент3 7" xfId="87"/>
    <cellStyle name="20% - Акцент3 7 2" xfId="88"/>
    <cellStyle name="20% - Акцент3 7 3" xfId="89"/>
    <cellStyle name="20% - Акцент3 7 4" xfId="90"/>
    <cellStyle name="20% - Акцент3 7 5" xfId="91"/>
    <cellStyle name="20% - Акцент3 7 6" xfId="92"/>
    <cellStyle name="20% - Акцент3 8" xfId="93"/>
    <cellStyle name="20% - Акцент3 8 2" xfId="94"/>
    <cellStyle name="20% - Акцент3 8 3" xfId="95"/>
    <cellStyle name="20% - Акцент3 8 4" xfId="96"/>
    <cellStyle name="20% - Акцент3 8 5" xfId="97"/>
    <cellStyle name="20% - Акцент3 8 6" xfId="98"/>
    <cellStyle name="20% - Акцент4 2" xfId="99"/>
    <cellStyle name="20% - Акцент4 3" xfId="100"/>
    <cellStyle name="20% - Акцент4 4" xfId="101"/>
    <cellStyle name="20% - Акцент4 5" xfId="102"/>
    <cellStyle name="20% - Акцент4 6" xfId="103"/>
    <cellStyle name="20% - Акцент4 6 2" xfId="104"/>
    <cellStyle name="20% - Акцент4 6 3" xfId="105"/>
    <cellStyle name="20% - Акцент4 6 4" xfId="106"/>
    <cellStyle name="20% - Акцент4 6 5" xfId="107"/>
    <cellStyle name="20% - Акцент4 6 6" xfId="108"/>
    <cellStyle name="20% - Акцент4 7" xfId="109"/>
    <cellStyle name="20% - Акцент4 7 2" xfId="110"/>
    <cellStyle name="20% - Акцент4 7 3" xfId="111"/>
    <cellStyle name="20% - Акцент4 7 4" xfId="112"/>
    <cellStyle name="20% - Акцент4 7 5" xfId="113"/>
    <cellStyle name="20% - Акцент4 7 6" xfId="114"/>
    <cellStyle name="20% - Акцент4 8" xfId="115"/>
    <cellStyle name="20% - Акцент4 8 2" xfId="116"/>
    <cellStyle name="20% - Акцент4 8 3" xfId="117"/>
    <cellStyle name="20% - Акцент4 8 4" xfId="118"/>
    <cellStyle name="20% - Акцент4 8 5" xfId="119"/>
    <cellStyle name="20% - Акцент4 8 6" xfId="120"/>
    <cellStyle name="20% - Акцент5 2" xfId="121"/>
    <cellStyle name="20% - Акцент5 3" xfId="122"/>
    <cellStyle name="20% - Акцент5 4" xfId="123"/>
    <cellStyle name="20% - Акцент5 5" xfId="124"/>
    <cellStyle name="20% - Акцент5 6" xfId="125"/>
    <cellStyle name="20% - Акцент5 6 2" xfId="126"/>
    <cellStyle name="20% - Акцент5 6 3" xfId="127"/>
    <cellStyle name="20% - Акцент5 6 4" xfId="128"/>
    <cellStyle name="20% - Акцент5 6 5" xfId="129"/>
    <cellStyle name="20% - Акцент5 6 6" xfId="130"/>
    <cellStyle name="20% - Акцент5 7" xfId="131"/>
    <cellStyle name="20% - Акцент5 7 2" xfId="132"/>
    <cellStyle name="20% - Акцент5 7 3" xfId="133"/>
    <cellStyle name="20% - Акцент5 7 4" xfId="134"/>
    <cellStyle name="20% - Акцент5 7 5" xfId="135"/>
    <cellStyle name="20% - Акцент5 7 6" xfId="136"/>
    <cellStyle name="20% - Акцент5 8" xfId="137"/>
    <cellStyle name="20% - Акцент5 8 2" xfId="138"/>
    <cellStyle name="20% - Акцент5 8 3" xfId="139"/>
    <cellStyle name="20% - Акцент5 8 4" xfId="140"/>
    <cellStyle name="20% - Акцент5 8 5" xfId="141"/>
    <cellStyle name="20% - Акцент5 8 6" xfId="142"/>
    <cellStyle name="20% - Акцент6 2" xfId="143"/>
    <cellStyle name="20% - Акцент6 3" xfId="144"/>
    <cellStyle name="20% - Акцент6 4" xfId="145"/>
    <cellStyle name="20% - Акцент6 5" xfId="146"/>
    <cellStyle name="20% - Акцент6 6" xfId="147"/>
    <cellStyle name="20% - Акцент6 6 2" xfId="148"/>
    <cellStyle name="20% - Акцент6 6 3" xfId="149"/>
    <cellStyle name="20% - Акцент6 6 4" xfId="150"/>
    <cellStyle name="20% - Акцент6 6 5" xfId="151"/>
    <cellStyle name="20% - Акцент6 6 6" xfId="152"/>
    <cellStyle name="20% - Акцент6 7" xfId="153"/>
    <cellStyle name="20% - Акцент6 7 2" xfId="154"/>
    <cellStyle name="20% - Акцент6 7 3" xfId="155"/>
    <cellStyle name="20% - Акцент6 7 4" xfId="156"/>
    <cellStyle name="20% - Акцент6 7 5" xfId="157"/>
    <cellStyle name="20% - Акцент6 7 6" xfId="158"/>
    <cellStyle name="20% - Акцент6 8" xfId="159"/>
    <cellStyle name="20% - Акцент6 8 2" xfId="160"/>
    <cellStyle name="20% - Акцент6 8 3" xfId="161"/>
    <cellStyle name="20% - Акцент6 8 4" xfId="162"/>
    <cellStyle name="20% - Акцент6 8 5" xfId="163"/>
    <cellStyle name="20% - Акцент6 8 6" xfId="164"/>
    <cellStyle name="40% - Accent1" xfId="165"/>
    <cellStyle name="40% - Accent2" xfId="166"/>
    <cellStyle name="40% - Accent3" xfId="167"/>
    <cellStyle name="40% - Accent4" xfId="168"/>
    <cellStyle name="40% - Accent5" xfId="169"/>
    <cellStyle name="40% - Accent6" xfId="170"/>
    <cellStyle name="40% - Акцент1 2" xfId="171"/>
    <cellStyle name="40% - Акцент1 3" xfId="172"/>
    <cellStyle name="40% - Акцент1 4" xfId="173"/>
    <cellStyle name="40% - Акцент1 5" xfId="174"/>
    <cellStyle name="40% - Акцент1 6" xfId="175"/>
    <cellStyle name="40% - Акцент1 6 2" xfId="176"/>
    <cellStyle name="40% - Акцент1 6 3" xfId="177"/>
    <cellStyle name="40% - Акцент1 6 4" xfId="178"/>
    <cellStyle name="40% - Акцент1 6 5" xfId="179"/>
    <cellStyle name="40% - Акцент1 6 6" xfId="180"/>
    <cellStyle name="40% - Акцент1 7" xfId="181"/>
    <cellStyle name="40% - Акцент1 7 2" xfId="182"/>
    <cellStyle name="40% - Акцент1 7 3" xfId="183"/>
    <cellStyle name="40% - Акцент1 7 4" xfId="184"/>
    <cellStyle name="40% - Акцент1 7 5" xfId="185"/>
    <cellStyle name="40% - Акцент1 7 6" xfId="186"/>
    <cellStyle name="40% - Акцент1 8" xfId="187"/>
    <cellStyle name="40% - Акцент1 8 2" xfId="188"/>
    <cellStyle name="40% - Акцент1 8 3" xfId="189"/>
    <cellStyle name="40% - Акцент1 8 4" xfId="190"/>
    <cellStyle name="40% - Акцент1 8 5" xfId="191"/>
    <cellStyle name="40% - Акцент1 8 6" xfId="192"/>
    <cellStyle name="40% - Акцент2 2" xfId="193"/>
    <cellStyle name="40% - Акцент2 3" xfId="194"/>
    <cellStyle name="40% - Акцент2 4" xfId="195"/>
    <cellStyle name="40% - Акцент2 5" xfId="196"/>
    <cellStyle name="40% - Акцент2 6" xfId="197"/>
    <cellStyle name="40% - Акцент2 6 2" xfId="198"/>
    <cellStyle name="40% - Акцент2 6 3" xfId="199"/>
    <cellStyle name="40% - Акцент2 6 4" xfId="200"/>
    <cellStyle name="40% - Акцент2 6 5" xfId="201"/>
    <cellStyle name="40% - Акцент2 6 6" xfId="202"/>
    <cellStyle name="40% - Акцент2 7" xfId="203"/>
    <cellStyle name="40% - Акцент2 7 2" xfId="204"/>
    <cellStyle name="40% - Акцент2 7 3" xfId="205"/>
    <cellStyle name="40% - Акцент2 7 4" xfId="206"/>
    <cellStyle name="40% - Акцент2 7 5" xfId="207"/>
    <cellStyle name="40% - Акцент2 7 6" xfId="208"/>
    <cellStyle name="40% - Акцент2 8" xfId="209"/>
    <cellStyle name="40% - Акцент2 8 2" xfId="210"/>
    <cellStyle name="40% - Акцент2 8 3" xfId="211"/>
    <cellStyle name="40% - Акцент2 8 4" xfId="212"/>
    <cellStyle name="40% - Акцент2 8 5" xfId="213"/>
    <cellStyle name="40% - Акцент2 8 6" xfId="214"/>
    <cellStyle name="40% - Акцент3 2" xfId="215"/>
    <cellStyle name="40% - Акцент3 3" xfId="216"/>
    <cellStyle name="40% - Акцент3 4" xfId="217"/>
    <cellStyle name="40% - Акцент3 5" xfId="218"/>
    <cellStyle name="40% - Акцент3 6" xfId="219"/>
    <cellStyle name="40% - Акцент3 6 2" xfId="220"/>
    <cellStyle name="40% - Акцент3 6 3" xfId="221"/>
    <cellStyle name="40% - Акцент3 6 4" xfId="222"/>
    <cellStyle name="40% - Акцент3 6 5" xfId="223"/>
    <cellStyle name="40% - Акцент3 6 6" xfId="224"/>
    <cellStyle name="40% - Акцент3 7" xfId="225"/>
    <cellStyle name="40% - Акцент3 7 2" xfId="226"/>
    <cellStyle name="40% - Акцент3 7 3" xfId="227"/>
    <cellStyle name="40% - Акцент3 7 4" xfId="228"/>
    <cellStyle name="40% - Акцент3 7 5" xfId="229"/>
    <cellStyle name="40% - Акцент3 7 6" xfId="230"/>
    <cellStyle name="40% - Акцент3 8" xfId="231"/>
    <cellStyle name="40% - Акцент3 8 2" xfId="232"/>
    <cellStyle name="40% - Акцент3 8 3" xfId="233"/>
    <cellStyle name="40% - Акцент3 8 4" xfId="234"/>
    <cellStyle name="40% - Акцент3 8 5" xfId="235"/>
    <cellStyle name="40% - Акцент3 8 6" xfId="236"/>
    <cellStyle name="40% - Акцент4 2" xfId="237"/>
    <cellStyle name="40% - Акцент4 3" xfId="238"/>
    <cellStyle name="40% - Акцент4 4" xfId="239"/>
    <cellStyle name="40% - Акцент4 5" xfId="240"/>
    <cellStyle name="40% - Акцент4 6" xfId="241"/>
    <cellStyle name="40% - Акцент4 6 2" xfId="242"/>
    <cellStyle name="40% - Акцент4 6 3" xfId="243"/>
    <cellStyle name="40% - Акцент4 6 4" xfId="244"/>
    <cellStyle name="40% - Акцент4 6 5" xfId="245"/>
    <cellStyle name="40% - Акцент4 6 6" xfId="246"/>
    <cellStyle name="40% - Акцент4 7" xfId="247"/>
    <cellStyle name="40% - Акцент4 7 2" xfId="248"/>
    <cellStyle name="40% - Акцент4 7 3" xfId="249"/>
    <cellStyle name="40% - Акцент4 7 4" xfId="250"/>
    <cellStyle name="40% - Акцент4 7 5" xfId="251"/>
    <cellStyle name="40% - Акцент4 7 6" xfId="252"/>
    <cellStyle name="40% - Акцент4 8" xfId="253"/>
    <cellStyle name="40% - Акцент4 8 2" xfId="254"/>
    <cellStyle name="40% - Акцент4 8 3" xfId="255"/>
    <cellStyle name="40% - Акцент4 8 4" xfId="256"/>
    <cellStyle name="40% - Акцент4 8 5" xfId="257"/>
    <cellStyle name="40% - Акцент4 8 6" xfId="258"/>
    <cellStyle name="40% - Акцент5 2" xfId="259"/>
    <cellStyle name="40% - Акцент5 3" xfId="260"/>
    <cellStyle name="40% - Акцент5 4" xfId="261"/>
    <cellStyle name="40% - Акцент5 5" xfId="262"/>
    <cellStyle name="40% - Акцент5 6" xfId="263"/>
    <cellStyle name="40% - Акцент5 6 2" xfId="264"/>
    <cellStyle name="40% - Акцент5 6 3" xfId="265"/>
    <cellStyle name="40% - Акцент5 6 4" xfId="266"/>
    <cellStyle name="40% - Акцент5 6 5" xfId="267"/>
    <cellStyle name="40% - Акцент5 6 6" xfId="268"/>
    <cellStyle name="40% - Акцент5 7" xfId="269"/>
    <cellStyle name="40% - Акцент5 7 2" xfId="270"/>
    <cellStyle name="40% - Акцент5 7 3" xfId="271"/>
    <cellStyle name="40% - Акцент5 7 4" xfId="272"/>
    <cellStyle name="40% - Акцент5 7 5" xfId="273"/>
    <cellStyle name="40% - Акцент5 7 6" xfId="274"/>
    <cellStyle name="40% - Акцент5 8" xfId="275"/>
    <cellStyle name="40% - Акцент5 8 2" xfId="276"/>
    <cellStyle name="40% - Акцент5 8 3" xfId="277"/>
    <cellStyle name="40% - Акцент5 8 4" xfId="278"/>
    <cellStyle name="40% - Акцент5 8 5" xfId="279"/>
    <cellStyle name="40% - Акцент5 8 6" xfId="280"/>
    <cellStyle name="40% - Акцент6 2" xfId="281"/>
    <cellStyle name="40% - Акцент6 3" xfId="282"/>
    <cellStyle name="40% - Акцент6 4" xfId="283"/>
    <cellStyle name="40% - Акцент6 5" xfId="284"/>
    <cellStyle name="40% - Акцент6 6" xfId="285"/>
    <cellStyle name="40% - Акцент6 6 2" xfId="286"/>
    <cellStyle name="40% - Акцент6 6 3" xfId="287"/>
    <cellStyle name="40% - Акцент6 6 4" xfId="288"/>
    <cellStyle name="40% - Акцент6 6 5" xfId="289"/>
    <cellStyle name="40% - Акцент6 6 6" xfId="290"/>
    <cellStyle name="40% - Акцент6 7" xfId="291"/>
    <cellStyle name="40% - Акцент6 7 2" xfId="292"/>
    <cellStyle name="40% - Акцент6 7 3" xfId="293"/>
    <cellStyle name="40% - Акцент6 7 4" xfId="294"/>
    <cellStyle name="40% - Акцент6 7 5" xfId="295"/>
    <cellStyle name="40% - Акцент6 7 6" xfId="296"/>
    <cellStyle name="40% - Акцент6 8" xfId="297"/>
    <cellStyle name="40% - Акцент6 8 2" xfId="298"/>
    <cellStyle name="40% - Акцент6 8 3" xfId="299"/>
    <cellStyle name="40% - Акцент6 8 4" xfId="300"/>
    <cellStyle name="40% - Акцент6 8 5" xfId="301"/>
    <cellStyle name="40% - Акцент6 8 6" xfId="302"/>
    <cellStyle name="60% - Accent1" xfId="303"/>
    <cellStyle name="60% - Accent2" xfId="304"/>
    <cellStyle name="60% - Accent3" xfId="305"/>
    <cellStyle name="60% - Accent4" xfId="306"/>
    <cellStyle name="60% - Accent5" xfId="307"/>
    <cellStyle name="60% - Accent6" xfId="308"/>
    <cellStyle name="60% - Акцент1 2" xfId="309"/>
    <cellStyle name="60% - Акцент1 3" xfId="310"/>
    <cellStyle name="60% - Акцент1 4" xfId="311"/>
    <cellStyle name="60% - Акцент1 5" xfId="312"/>
    <cellStyle name="60% - Акцент1 6" xfId="313"/>
    <cellStyle name="60% - Акцент1 7" xfId="314"/>
    <cellStyle name="60% - Акцент1 8" xfId="315"/>
    <cellStyle name="60% - Акцент2 2" xfId="316"/>
    <cellStyle name="60% - Акцент2 3" xfId="317"/>
    <cellStyle name="60% - Акцент2 4" xfId="318"/>
    <cellStyle name="60% - Акцент2 5" xfId="319"/>
    <cellStyle name="60% - Акцент2 6" xfId="320"/>
    <cellStyle name="60% - Акцент2 7" xfId="321"/>
    <cellStyle name="60% - Акцент2 8" xfId="322"/>
    <cellStyle name="60% - Акцент3 2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4 2" xfId="330"/>
    <cellStyle name="60% - Акцент4 3" xfId="331"/>
    <cellStyle name="60% - Акцент4 4" xfId="332"/>
    <cellStyle name="60% - Акцент4 5" xfId="333"/>
    <cellStyle name="60% - Акцент4 6" xfId="334"/>
    <cellStyle name="60% - Акцент4 7" xfId="335"/>
    <cellStyle name="60% - Акцент4 8" xfId="336"/>
    <cellStyle name="60% - Акцент5 2" xfId="337"/>
    <cellStyle name="60% - Акцент5 3" xfId="338"/>
    <cellStyle name="60% - Акцент5 4" xfId="339"/>
    <cellStyle name="60% - Акцент5 5" xfId="340"/>
    <cellStyle name="60% - Акцент5 6" xfId="341"/>
    <cellStyle name="60% - Акцент5 7" xfId="342"/>
    <cellStyle name="60% - Акцент5 8" xfId="343"/>
    <cellStyle name="60% - Акцент6 2" xfId="344"/>
    <cellStyle name="60% - Акцент6 3" xfId="345"/>
    <cellStyle name="60% - Акцент6 4" xfId="346"/>
    <cellStyle name="60% - Акцент6 5" xfId="347"/>
    <cellStyle name="60% - Акцент6 6" xfId="348"/>
    <cellStyle name="60% - Акцент6 7" xfId="349"/>
    <cellStyle name="60% - Акцент6 8" xfId="350"/>
    <cellStyle name="Accent1" xfId="351"/>
    <cellStyle name="Accent2" xfId="352"/>
    <cellStyle name="Accent3" xfId="353"/>
    <cellStyle name="Accent4" xfId="354"/>
    <cellStyle name="Accent5" xfId="355"/>
    <cellStyle name="Accent6" xfId="356"/>
    <cellStyle name="Bad" xfId="357"/>
    <cellStyle name="br" xfId="358"/>
    <cellStyle name="Calculation" xfId="359"/>
    <cellStyle name="Check Cell" xfId="360"/>
    <cellStyle name="col" xfId="361"/>
    <cellStyle name="Excel Built-in Normal" xfId="362"/>
    <cellStyle name="Explanatory Text" xfId="363"/>
    <cellStyle name="Good" xfId="364"/>
    <cellStyle name="Heading 1" xfId="365"/>
    <cellStyle name="Heading 2" xfId="366"/>
    <cellStyle name="Heading 3" xfId="367"/>
    <cellStyle name="Heading 4" xfId="368"/>
    <cellStyle name="Input" xfId="369"/>
    <cellStyle name="Linked Cell" xfId="370"/>
    <cellStyle name="Neutral" xfId="371"/>
    <cellStyle name="normal" xfId="372"/>
    <cellStyle name="Note" xfId="373"/>
    <cellStyle name="Output" xfId="374"/>
    <cellStyle name="st16" xfId="375"/>
    <cellStyle name="st17" xfId="376"/>
    <cellStyle name="st18" xfId="377"/>
    <cellStyle name="st19" xfId="378"/>
    <cellStyle name="st20" xfId="379"/>
    <cellStyle name="st21" xfId="380"/>
    <cellStyle name="style0" xfId="381"/>
    <cellStyle name="style0 2" xfId="382"/>
    <cellStyle name="td" xfId="383"/>
    <cellStyle name="td 2" xfId="384"/>
    <cellStyle name="Title" xfId="385"/>
    <cellStyle name="Total" xfId="386"/>
    <cellStyle name="tr" xfId="387"/>
    <cellStyle name="Warning Text" xfId="388"/>
    <cellStyle name="xl21" xfId="389"/>
    <cellStyle name="xl22" xfId="390"/>
    <cellStyle name="xl23" xfId="391"/>
    <cellStyle name="xl24" xfId="392"/>
    <cellStyle name="xl24 2" xfId="393"/>
    <cellStyle name="xl25" xfId="394"/>
    <cellStyle name="xl25 2" xfId="395"/>
    <cellStyle name="xl26" xfId="396"/>
    <cellStyle name="xl26 2" xfId="397"/>
    <cellStyle name="xl27" xfId="398"/>
    <cellStyle name="xl27 2" xfId="399"/>
    <cellStyle name="xl28" xfId="400"/>
    <cellStyle name="xl28 2" xfId="401"/>
    <cellStyle name="xl29" xfId="402"/>
    <cellStyle name="xl29 2" xfId="403"/>
    <cellStyle name="xl30" xfId="404"/>
    <cellStyle name="xl30 2" xfId="405"/>
    <cellStyle name="xl31" xfId="406"/>
    <cellStyle name="xl31 2" xfId="407"/>
    <cellStyle name="xl32" xfId="408"/>
    <cellStyle name="xl32 2" xfId="409"/>
    <cellStyle name="xl33" xfId="410"/>
    <cellStyle name="xl33 2" xfId="411"/>
    <cellStyle name="xl34" xfId="412"/>
    <cellStyle name="xl35" xfId="413"/>
    <cellStyle name="xl35 2" xfId="414"/>
    <cellStyle name="xl36" xfId="415"/>
    <cellStyle name="xl37" xfId="416"/>
    <cellStyle name="xl38" xfId="417"/>
    <cellStyle name="xl39" xfId="418"/>
    <cellStyle name="xl40" xfId="419"/>
    <cellStyle name="xl41" xfId="420"/>
    <cellStyle name="xl42" xfId="421"/>
    <cellStyle name="xl43" xfId="422"/>
    <cellStyle name="xl44" xfId="423"/>
    <cellStyle name="xl45" xfId="424"/>
    <cellStyle name="xl46" xfId="425"/>
    <cellStyle name="Акцент1 2" xfId="426"/>
    <cellStyle name="Акцент1 3" xfId="427"/>
    <cellStyle name="Акцент1 4" xfId="428"/>
    <cellStyle name="Акцент1 5" xfId="429"/>
    <cellStyle name="Акцент1 6" xfId="430"/>
    <cellStyle name="Акцент1 7" xfId="431"/>
    <cellStyle name="Акцент1 8" xfId="432"/>
    <cellStyle name="Акцент2 2" xfId="433"/>
    <cellStyle name="Акцент2 3" xfId="434"/>
    <cellStyle name="Акцент2 4" xfId="435"/>
    <cellStyle name="Акцент2 5" xfId="436"/>
    <cellStyle name="Акцент2 6" xfId="437"/>
    <cellStyle name="Акцент2 7" xfId="438"/>
    <cellStyle name="Акцент2 8" xfId="439"/>
    <cellStyle name="Акцент3 2" xfId="440"/>
    <cellStyle name="Акцент3 3" xfId="441"/>
    <cellStyle name="Акцент3 4" xfId="442"/>
    <cellStyle name="Акцент3 5" xfId="443"/>
    <cellStyle name="Акцент3 6" xfId="444"/>
    <cellStyle name="Акцент3 7" xfId="445"/>
    <cellStyle name="Акцент3 8" xfId="446"/>
    <cellStyle name="Акцент4 2" xfId="447"/>
    <cellStyle name="Акцент4 3" xfId="448"/>
    <cellStyle name="Акцент4 4" xfId="449"/>
    <cellStyle name="Акцент4 5" xfId="450"/>
    <cellStyle name="Акцент4 6" xfId="451"/>
    <cellStyle name="Акцент4 7" xfId="452"/>
    <cellStyle name="Акцент4 8" xfId="453"/>
    <cellStyle name="Акцент5 2" xfId="454"/>
    <cellStyle name="Акцент5 3" xfId="455"/>
    <cellStyle name="Акцент5 4" xfId="456"/>
    <cellStyle name="Акцент5 5" xfId="457"/>
    <cellStyle name="Акцент5 6" xfId="458"/>
    <cellStyle name="Акцент5 7" xfId="459"/>
    <cellStyle name="Акцент5 8" xfId="460"/>
    <cellStyle name="Акцент6 2" xfId="461"/>
    <cellStyle name="Акцент6 3" xfId="462"/>
    <cellStyle name="Акцент6 4" xfId="463"/>
    <cellStyle name="Акцент6 5" xfId="464"/>
    <cellStyle name="Акцент6 6" xfId="465"/>
    <cellStyle name="Акцент6 7" xfId="466"/>
    <cellStyle name="Акцент6 8" xfId="467"/>
    <cellStyle name="Ввод  2" xfId="468"/>
    <cellStyle name="Ввод  3" xfId="469"/>
    <cellStyle name="Ввод  4" xfId="470"/>
    <cellStyle name="Ввод  5" xfId="471"/>
    <cellStyle name="Ввод  6" xfId="472"/>
    <cellStyle name="Ввод  7" xfId="473"/>
    <cellStyle name="Ввод  8" xfId="474"/>
    <cellStyle name="Вывод 2" xfId="475"/>
    <cellStyle name="Вывод 3" xfId="476"/>
    <cellStyle name="Вывод 4" xfId="477"/>
    <cellStyle name="Вывод 5" xfId="478"/>
    <cellStyle name="Вывод 6" xfId="479"/>
    <cellStyle name="Вывод 7" xfId="480"/>
    <cellStyle name="Вывод 8" xfId="481"/>
    <cellStyle name="Вычисление 2" xfId="482"/>
    <cellStyle name="Вычисление 3" xfId="483"/>
    <cellStyle name="Вычисление 4" xfId="484"/>
    <cellStyle name="Вычисление 5" xfId="485"/>
    <cellStyle name="Вычисление 6" xfId="486"/>
    <cellStyle name="Вычисление 7" xfId="487"/>
    <cellStyle name="Вычисление 8" xfId="488"/>
    <cellStyle name="Заголовок 1 2" xfId="489"/>
    <cellStyle name="Заголовок 1 3" xfId="490"/>
    <cellStyle name="Заголовок 1 4" xfId="491"/>
    <cellStyle name="Заголовок 1 5" xfId="492"/>
    <cellStyle name="Заголовок 1 6" xfId="493"/>
    <cellStyle name="Заголовок 1 7" xfId="494"/>
    <cellStyle name="Заголовок 1 8" xfId="495"/>
    <cellStyle name="Заголовок 2 2" xfId="496"/>
    <cellStyle name="Заголовок 2 3" xfId="497"/>
    <cellStyle name="Заголовок 2 4" xfId="498"/>
    <cellStyle name="Заголовок 2 5" xfId="499"/>
    <cellStyle name="Заголовок 2 6" xfId="500"/>
    <cellStyle name="Заголовок 2 7" xfId="501"/>
    <cellStyle name="Заголовок 2 8" xfId="502"/>
    <cellStyle name="Заголовок 3 2" xfId="503"/>
    <cellStyle name="Заголовок 3 3" xfId="504"/>
    <cellStyle name="Заголовок 3 4" xfId="505"/>
    <cellStyle name="Заголовок 3 5" xfId="506"/>
    <cellStyle name="Заголовок 3 6" xfId="507"/>
    <cellStyle name="Заголовок 3 7" xfId="508"/>
    <cellStyle name="Заголовок 3 8" xfId="509"/>
    <cellStyle name="Заголовок 4 2" xfId="510"/>
    <cellStyle name="Заголовок 4 3" xfId="511"/>
    <cellStyle name="Заголовок 4 4" xfId="512"/>
    <cellStyle name="Заголовок 4 5" xfId="513"/>
    <cellStyle name="Заголовок 4 6" xfId="514"/>
    <cellStyle name="Заголовок 4 7" xfId="515"/>
    <cellStyle name="Заголовок 4 8" xfId="516"/>
    <cellStyle name="Итог 2" xfId="517"/>
    <cellStyle name="Итог 3" xfId="518"/>
    <cellStyle name="Итог 4" xfId="519"/>
    <cellStyle name="Итог 5" xfId="520"/>
    <cellStyle name="Итог 6" xfId="521"/>
    <cellStyle name="Итог 7" xfId="522"/>
    <cellStyle name="Итог 8" xfId="523"/>
    <cellStyle name="Контрольная ячейка 2" xfId="524"/>
    <cellStyle name="Контрольная ячейка 3" xfId="525"/>
    <cellStyle name="Контрольная ячейка 4" xfId="526"/>
    <cellStyle name="Контрольная ячейка 5" xfId="527"/>
    <cellStyle name="Контрольная ячейка 6" xfId="528"/>
    <cellStyle name="Контрольная ячейка 7" xfId="529"/>
    <cellStyle name="Контрольная ячейка 8" xfId="530"/>
    <cellStyle name="Название 2" xfId="531"/>
    <cellStyle name="Нейтральный 2" xfId="532"/>
    <cellStyle name="Нейтральный 3" xfId="533"/>
    <cellStyle name="Нейтральный 4" xfId="534"/>
    <cellStyle name="Нейтральный 5" xfId="535"/>
    <cellStyle name="Нейтральный 6" xfId="536"/>
    <cellStyle name="Нейтральный 7" xfId="537"/>
    <cellStyle name="Нейтральный 8" xfId="538"/>
    <cellStyle name="Обычный" xfId="0" builtinId="0"/>
    <cellStyle name="Обычный 10" xfId="539"/>
    <cellStyle name="Обычный 11" xfId="540"/>
    <cellStyle name="Обычный 12" xfId="541"/>
    <cellStyle name="Обычный 12 2" xfId="542"/>
    <cellStyle name="Обычный 13" xfId="543"/>
    <cellStyle name="Обычный 13 2" xfId="544"/>
    <cellStyle name="Обычный 14" xfId="545"/>
    <cellStyle name="Обычный 15" xfId="546"/>
    <cellStyle name="Обычный 16" xfId="547"/>
    <cellStyle name="Обычный 17" xfId="548"/>
    <cellStyle name="Обычный 18" xfId="549"/>
    <cellStyle name="Обычный 19" xfId="550"/>
    <cellStyle name="Обычный 2" xfId="551"/>
    <cellStyle name="Обычный 2 2" xfId="552"/>
    <cellStyle name="Обычный 20" xfId="553"/>
    <cellStyle name="Обычный 21" xfId="554"/>
    <cellStyle name="Обычный 22" xfId="555"/>
    <cellStyle name="Обычный 23" xfId="556"/>
    <cellStyle name="Обычный 24" xfId="557"/>
    <cellStyle name="Обычный 25" xfId="558"/>
    <cellStyle name="Обычный 26" xfId="559"/>
    <cellStyle name="Обычный 27" xfId="560"/>
    <cellStyle name="Обычный 28" xfId="561"/>
    <cellStyle name="Обычный 29" xfId="562"/>
    <cellStyle name="Обычный 3" xfId="563"/>
    <cellStyle name="Обычный 30" xfId="564"/>
    <cellStyle name="Обычный 31" xfId="565"/>
    <cellStyle name="Обычный 32" xfId="566"/>
    <cellStyle name="Обычный 33" xfId="567"/>
    <cellStyle name="Обычный 34" xfId="568"/>
    <cellStyle name="Обычный 35" xfId="569"/>
    <cellStyle name="Обычный 36" xfId="570"/>
    <cellStyle name="Обычный 37" xfId="571"/>
    <cellStyle name="Обычный 38" xfId="572"/>
    <cellStyle name="Обычный 39" xfId="573"/>
    <cellStyle name="Обычный 4" xfId="574"/>
    <cellStyle name="Обычный 40" xfId="575"/>
    <cellStyle name="Обычный 5" xfId="576"/>
    <cellStyle name="Обычный 6" xfId="577"/>
    <cellStyle name="Обычный 7" xfId="578"/>
    <cellStyle name="Обычный 8" xfId="579"/>
    <cellStyle name="Обычный 9" xfId="580"/>
    <cellStyle name="Плохой 2" xfId="581"/>
    <cellStyle name="Плохой 3" xfId="582"/>
    <cellStyle name="Плохой 4" xfId="583"/>
    <cellStyle name="Плохой 5" xfId="584"/>
    <cellStyle name="Плохой 6" xfId="585"/>
    <cellStyle name="Плохой 7" xfId="586"/>
    <cellStyle name="Плохой 8" xfId="587"/>
    <cellStyle name="Пояснение 2" xfId="588"/>
    <cellStyle name="Пояснение 3" xfId="589"/>
    <cellStyle name="Пояснение 4" xfId="590"/>
    <cellStyle name="Пояснение 5" xfId="591"/>
    <cellStyle name="Пояснение 6" xfId="592"/>
    <cellStyle name="Пояснение 7" xfId="593"/>
    <cellStyle name="Пояснение 8" xfId="594"/>
    <cellStyle name="Примечание 2" xfId="595"/>
    <cellStyle name="Примечание 3" xfId="596"/>
    <cellStyle name="Примечание 4" xfId="597"/>
    <cellStyle name="Примечание 5" xfId="598"/>
    <cellStyle name="Примечание 6" xfId="599"/>
    <cellStyle name="Примечание 7" xfId="600"/>
    <cellStyle name="Примечание 8" xfId="601"/>
    <cellStyle name="Процентный 2" xfId="602"/>
    <cellStyle name="Процентный 3" xfId="603"/>
    <cellStyle name="Процентный 4" xfId="604"/>
    <cellStyle name="Процентный 5" xfId="605"/>
    <cellStyle name="Связанная ячейка 2" xfId="606"/>
    <cellStyle name="Связанная ячейка 3" xfId="607"/>
    <cellStyle name="Связанная ячейка 4" xfId="608"/>
    <cellStyle name="Связанная ячейка 5" xfId="609"/>
    <cellStyle name="Связанная ячейка 6" xfId="610"/>
    <cellStyle name="Связанная ячейка 7" xfId="611"/>
    <cellStyle name="Связанная ячейка 8" xfId="612"/>
    <cellStyle name="Стиль 1" xfId="613"/>
    <cellStyle name="Стиль 1 10" xfId="614"/>
    <cellStyle name="Стиль 1 11" xfId="615"/>
    <cellStyle name="Стиль 1 12" xfId="616"/>
    <cellStyle name="Стиль 1 13" xfId="617"/>
    <cellStyle name="Стиль 1 14" xfId="618"/>
    <cellStyle name="Стиль 1 15" xfId="619"/>
    <cellStyle name="Стиль 1 16" xfId="620"/>
    <cellStyle name="Стиль 1 17" xfId="621"/>
    <cellStyle name="Стиль 1 2" xfId="622"/>
    <cellStyle name="Стиль 1 2 2" xfId="623"/>
    <cellStyle name="Стиль 1 2 3" xfId="624"/>
    <cellStyle name="Стиль 1 2_01.07.2016  " xfId="625"/>
    <cellStyle name="Стиль 1 3" xfId="626"/>
    <cellStyle name="Стиль 1 4" xfId="627"/>
    <cellStyle name="Стиль 1 5" xfId="628"/>
    <cellStyle name="Стиль 1 6" xfId="629"/>
    <cellStyle name="Стиль 1 7" xfId="630"/>
    <cellStyle name="Стиль 1 8" xfId="631"/>
    <cellStyle name="Стиль 1 9" xfId="632"/>
    <cellStyle name="Стиль 1_    .12.2014 " xfId="633"/>
    <cellStyle name="Текст предупреждения 2" xfId="634"/>
    <cellStyle name="Текст предупреждения 3" xfId="635"/>
    <cellStyle name="Текст предупреждения 4" xfId="636"/>
    <cellStyle name="Текст предупреждения 5" xfId="637"/>
    <cellStyle name="Текст предупреждения 6" xfId="638"/>
    <cellStyle name="Текст предупреждения 7" xfId="639"/>
    <cellStyle name="Текст предупреждения 8" xfId="640"/>
    <cellStyle name="Финансовый 2" xfId="641"/>
    <cellStyle name="Финансовый 3" xfId="642"/>
    <cellStyle name="Финансовый 3 10" xfId="643"/>
    <cellStyle name="Финансовый 3 10 2" xfId="644"/>
    <cellStyle name="Финансовый 3 10 3" xfId="645"/>
    <cellStyle name="Финансовый 3 10 4" xfId="646"/>
    <cellStyle name="Финансовый 3 10 5" xfId="647"/>
    <cellStyle name="Финансовый 3 10 6" xfId="648"/>
    <cellStyle name="Финансовый 3 11" xfId="649"/>
    <cellStyle name="Финансовый 3 11 2" xfId="650"/>
    <cellStyle name="Финансовый 3 11 3" xfId="651"/>
    <cellStyle name="Финансовый 3 11 4" xfId="652"/>
    <cellStyle name="Финансовый 3 11 5" xfId="653"/>
    <cellStyle name="Финансовый 3 11 6" xfId="654"/>
    <cellStyle name="Финансовый 3 12" xfId="655"/>
    <cellStyle name="Финансовый 3 12 2" xfId="656"/>
    <cellStyle name="Финансовый 3 12 3" xfId="657"/>
    <cellStyle name="Финансовый 3 12 4" xfId="658"/>
    <cellStyle name="Финансовый 3 12 5" xfId="659"/>
    <cellStyle name="Финансовый 3 12 6" xfId="660"/>
    <cellStyle name="Финансовый 3 13" xfId="661"/>
    <cellStyle name="Финансовый 3 13 2" xfId="662"/>
    <cellStyle name="Финансовый 3 13 3" xfId="663"/>
    <cellStyle name="Финансовый 3 13 4" xfId="664"/>
    <cellStyle name="Финансовый 3 13 5" xfId="665"/>
    <cellStyle name="Финансовый 3 13 6" xfId="666"/>
    <cellStyle name="Финансовый 3 14" xfId="667"/>
    <cellStyle name="Финансовый 3 14 2" xfId="668"/>
    <cellStyle name="Финансовый 3 14 3" xfId="669"/>
    <cellStyle name="Финансовый 3 14 4" xfId="670"/>
    <cellStyle name="Финансовый 3 14 5" xfId="671"/>
    <cellStyle name="Финансовый 3 14 6" xfId="672"/>
    <cellStyle name="Финансовый 3 15" xfId="673"/>
    <cellStyle name="Финансовый 3 16" xfId="674"/>
    <cellStyle name="Финансовый 3 17" xfId="675"/>
    <cellStyle name="Финансовый 3 18" xfId="676"/>
    <cellStyle name="Финансовый 3 19" xfId="677"/>
    <cellStyle name="Финансовый 3 2" xfId="678"/>
    <cellStyle name="Финансовый 3 2 2" xfId="679"/>
    <cellStyle name="Финансовый 3 2 3" xfId="680"/>
    <cellStyle name="Финансовый 3 2 4" xfId="681"/>
    <cellStyle name="Финансовый 3 2 5" xfId="682"/>
    <cellStyle name="Финансовый 3 2 6" xfId="683"/>
    <cellStyle name="Финансовый 3 3" xfId="684"/>
    <cellStyle name="Финансовый 3 3 2" xfId="685"/>
    <cellStyle name="Финансовый 3 3 3" xfId="686"/>
    <cellStyle name="Финансовый 3 3 4" xfId="687"/>
    <cellStyle name="Финансовый 3 3 5" xfId="688"/>
    <cellStyle name="Финансовый 3 3 6" xfId="689"/>
    <cellStyle name="Финансовый 3 4" xfId="690"/>
    <cellStyle name="Финансовый 3 4 2" xfId="691"/>
    <cellStyle name="Финансовый 3 4 3" xfId="692"/>
    <cellStyle name="Финансовый 3 4 4" xfId="693"/>
    <cellStyle name="Финансовый 3 4 5" xfId="694"/>
    <cellStyle name="Финансовый 3 4 6" xfId="695"/>
    <cellStyle name="Финансовый 3 5" xfId="696"/>
    <cellStyle name="Финансовый 3 5 2" xfId="697"/>
    <cellStyle name="Финансовый 3 5 3" xfId="698"/>
    <cellStyle name="Финансовый 3 5 4" xfId="699"/>
    <cellStyle name="Финансовый 3 5 5" xfId="700"/>
    <cellStyle name="Финансовый 3 5 6" xfId="701"/>
    <cellStyle name="Финансовый 3 6" xfId="702"/>
    <cellStyle name="Финансовый 3 6 2" xfId="703"/>
    <cellStyle name="Финансовый 3 6 3" xfId="704"/>
    <cellStyle name="Финансовый 3 6 4" xfId="705"/>
    <cellStyle name="Финансовый 3 6 5" xfId="706"/>
    <cellStyle name="Финансовый 3 6 6" xfId="707"/>
    <cellStyle name="Финансовый 3 7" xfId="708"/>
    <cellStyle name="Финансовый 3 7 2" xfId="709"/>
    <cellStyle name="Финансовый 3 7 3" xfId="710"/>
    <cellStyle name="Финансовый 3 7 4" xfId="711"/>
    <cellStyle name="Финансовый 3 7 5" xfId="712"/>
    <cellStyle name="Финансовый 3 7 6" xfId="713"/>
    <cellStyle name="Финансовый 3 8" xfId="714"/>
    <cellStyle name="Финансовый 3 8 2" xfId="715"/>
    <cellStyle name="Финансовый 3 8 3" xfId="716"/>
    <cellStyle name="Финансовый 3 8 4" xfId="717"/>
    <cellStyle name="Финансовый 3 8 5" xfId="718"/>
    <cellStyle name="Финансовый 3 8 6" xfId="719"/>
    <cellStyle name="Финансовый 3 9" xfId="720"/>
    <cellStyle name="Финансовый 3 9 2" xfId="721"/>
    <cellStyle name="Финансовый 3 9 3" xfId="722"/>
    <cellStyle name="Финансовый 3 9 4" xfId="723"/>
    <cellStyle name="Финансовый 3 9 5" xfId="724"/>
    <cellStyle name="Финансовый 3 9 6" xfId="725"/>
    <cellStyle name="Финансовый 4" xfId="726"/>
    <cellStyle name="Финансовый 5" xfId="727"/>
    <cellStyle name="Хороший 2" xfId="728"/>
    <cellStyle name="Хороший 3" xfId="729"/>
    <cellStyle name="Хороший 4" xfId="730"/>
    <cellStyle name="Хороший 5" xfId="731"/>
    <cellStyle name="Хороший 6" xfId="732"/>
    <cellStyle name="Хороший 7" xfId="733"/>
    <cellStyle name="Хороший 8" xfId="734"/>
    <cellStyle name="Џђћ–…ќ’ќ›‰" xfId="7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3"/>
  <sheetViews>
    <sheetView tabSelected="1" view="pageBreakPreview" zoomScaleNormal="100" zoomScaleSheetLayoutView="100" workbookViewId="0">
      <selection activeCell="S30" sqref="S30"/>
    </sheetView>
  </sheetViews>
  <sheetFormatPr defaultRowHeight="12.75"/>
  <cols>
    <col min="1" max="1" width="23.7109375" bestFit="1" customWidth="1"/>
    <col min="2" max="2" width="14.28515625" style="12" customWidth="1"/>
    <col min="3" max="3" width="13" style="12" bestFit="1" customWidth="1"/>
    <col min="4" max="4" width="9" style="12" bestFit="1" customWidth="1"/>
    <col min="5" max="6" width="15.140625" style="12" bestFit="1" customWidth="1"/>
    <col min="7" max="7" width="9" style="12" bestFit="1" customWidth="1"/>
    <col min="8" max="8" width="15.140625" style="12" bestFit="1" customWidth="1"/>
    <col min="9" max="9" width="16.42578125" style="12" bestFit="1" customWidth="1"/>
    <col min="10" max="10" width="9" style="12" bestFit="1" customWidth="1"/>
    <col min="11" max="12" width="13" style="12" bestFit="1" customWidth="1"/>
    <col min="13" max="13" width="9" style="12" bestFit="1" customWidth="1"/>
    <col min="14" max="14" width="15.42578125" style="12" customWidth="1"/>
    <col min="15" max="15" width="15.140625" style="12" bestFit="1" customWidth="1"/>
    <col min="16" max="16" width="9" style="12" bestFit="1" customWidth="1"/>
  </cols>
  <sheetData>
    <row r="2" spans="1:17" ht="39.75" customHeight="1">
      <c r="A2" s="17" t="s">
        <v>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"/>
    </row>
    <row r="3" spans="1:17" ht="19.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2" t="s">
        <v>33</v>
      </c>
      <c r="P4" s="22"/>
      <c r="Q4" s="1"/>
    </row>
    <row r="5" spans="1:17" ht="12.75" customHeight="1">
      <c r="A5" s="18" t="s">
        <v>0</v>
      </c>
      <c r="B5" s="20" t="s">
        <v>1</v>
      </c>
      <c r="C5" s="20"/>
      <c r="D5" s="20"/>
      <c r="E5" s="20" t="s">
        <v>2</v>
      </c>
      <c r="F5" s="20"/>
      <c r="G5" s="20"/>
      <c r="H5" s="20" t="s">
        <v>3</v>
      </c>
      <c r="I5" s="20"/>
      <c r="J5" s="20"/>
      <c r="K5" s="20" t="s">
        <v>4</v>
      </c>
      <c r="L5" s="20"/>
      <c r="M5" s="20"/>
      <c r="N5" s="21" t="s">
        <v>5</v>
      </c>
      <c r="O5" s="21"/>
      <c r="P5" s="21"/>
      <c r="Q5" s="1"/>
    </row>
    <row r="6" spans="1:17" ht="9.75" customHeight="1">
      <c r="A6" s="18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1"/>
      <c r="O6" s="21"/>
      <c r="P6" s="21"/>
      <c r="Q6" s="1"/>
    </row>
    <row r="7" spans="1:17" ht="12.75" customHeight="1">
      <c r="A7" s="18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1"/>
      <c r="O7" s="21"/>
      <c r="P7" s="21"/>
      <c r="Q7" s="1"/>
    </row>
    <row r="8" spans="1:17" ht="42.75" customHeight="1">
      <c r="A8" s="19"/>
      <c r="B8" s="4" t="s">
        <v>6</v>
      </c>
      <c r="C8" s="5" t="s">
        <v>7</v>
      </c>
      <c r="D8" s="6" t="s">
        <v>8</v>
      </c>
      <c r="E8" s="4" t="s">
        <v>6</v>
      </c>
      <c r="F8" s="5" t="s">
        <v>7</v>
      </c>
      <c r="G8" s="6" t="s">
        <v>8</v>
      </c>
      <c r="H8" s="4" t="s">
        <v>6</v>
      </c>
      <c r="I8" s="5" t="s">
        <v>7</v>
      </c>
      <c r="J8" s="6" t="s">
        <v>8</v>
      </c>
      <c r="K8" s="4" t="s">
        <v>6</v>
      </c>
      <c r="L8" s="5" t="s">
        <v>7</v>
      </c>
      <c r="M8" s="6" t="s">
        <v>8</v>
      </c>
      <c r="N8" s="4" t="s">
        <v>6</v>
      </c>
      <c r="O8" s="5" t="s">
        <v>7</v>
      </c>
      <c r="P8" s="6" t="s">
        <v>8</v>
      </c>
      <c r="Q8" s="1"/>
    </row>
    <row r="9" spans="1:17" s="10" customFormat="1" ht="12">
      <c r="A9" s="7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9"/>
    </row>
    <row r="10" spans="1:17" ht="16.5">
      <c r="A10" s="11" t="s">
        <v>9</v>
      </c>
      <c r="B10" s="13">
        <v>225954.24</v>
      </c>
      <c r="C10" s="13">
        <v>225954.24</v>
      </c>
      <c r="D10" s="14">
        <f>C10/B10*100</f>
        <v>100</v>
      </c>
      <c r="E10" s="14">
        <v>110227.34011999998</v>
      </c>
      <c r="F10" s="14">
        <v>109979.84011999998</v>
      </c>
      <c r="G10" s="14">
        <f>F10/E10*100</f>
        <v>99.775464054806591</v>
      </c>
      <c r="H10" s="14">
        <v>341570.05411999993</v>
      </c>
      <c r="I10" s="14">
        <v>339202.13341999997</v>
      </c>
      <c r="J10" s="14">
        <f>I10/H10*100</f>
        <v>99.306754010944971</v>
      </c>
      <c r="K10" s="14">
        <v>37990.304620000003</v>
      </c>
      <c r="L10" s="14">
        <v>37990.015220000008</v>
      </c>
      <c r="M10" s="14">
        <f>L10/K10*100</f>
        <v>99.999238226692597</v>
      </c>
      <c r="N10" s="15">
        <f>B10+E10+H10+K10</f>
        <v>715741.93885999976</v>
      </c>
      <c r="O10" s="15">
        <f>C10+F10+I10+L10</f>
        <v>713126.22875999997</v>
      </c>
      <c r="P10" s="15">
        <f>O10/N10*100</f>
        <v>99.634545643061529</v>
      </c>
      <c r="Q10" s="1"/>
    </row>
    <row r="11" spans="1:17" ht="16.5">
      <c r="A11" s="11" t="s">
        <v>10</v>
      </c>
      <c r="B11" s="13">
        <v>120839.74</v>
      </c>
      <c r="C11" s="13">
        <v>120839.74</v>
      </c>
      <c r="D11" s="14">
        <f t="shared" ref="D11:D33" si="0">C11/B11*100</f>
        <v>100</v>
      </c>
      <c r="E11" s="14">
        <v>13007.597360000002</v>
      </c>
      <c r="F11" s="14">
        <v>12936.711990000002</v>
      </c>
      <c r="G11" s="14">
        <f t="shared" ref="G11:G33" si="1">F11/E11*100</f>
        <v>99.455046400667484</v>
      </c>
      <c r="H11" s="14">
        <v>143142.14014000003</v>
      </c>
      <c r="I11" s="14">
        <v>142654.41579</v>
      </c>
      <c r="J11" s="14">
        <f t="shared" ref="J11:J33" si="2">I11/H11*100</f>
        <v>99.659272699483864</v>
      </c>
      <c r="K11" s="14">
        <v>10841.0959</v>
      </c>
      <c r="L11" s="14">
        <v>10811.0299</v>
      </c>
      <c r="M11" s="14">
        <f t="shared" ref="M11:M33" si="3">L11/K11*100</f>
        <v>99.72266641419526</v>
      </c>
      <c r="N11" s="15">
        <f t="shared" ref="N11:O32" si="4">B11+E11+H11+K11</f>
        <v>287830.57340000005</v>
      </c>
      <c r="O11" s="15">
        <f t="shared" si="4"/>
        <v>287241.89767999999</v>
      </c>
      <c r="P11" s="15">
        <f t="shared" ref="P11:P33" si="5">O11/N11*100</f>
        <v>99.795478390969265</v>
      </c>
      <c r="Q11" s="1"/>
    </row>
    <row r="12" spans="1:17" ht="16.5">
      <c r="A12" s="11" t="s">
        <v>11</v>
      </c>
      <c r="B12" s="13">
        <v>91784.5</v>
      </c>
      <c r="C12" s="13">
        <v>91784.5</v>
      </c>
      <c r="D12" s="14">
        <f t="shared" si="0"/>
        <v>100</v>
      </c>
      <c r="E12" s="14">
        <v>242288.22055999999</v>
      </c>
      <c r="F12" s="14">
        <v>242267.63185999999</v>
      </c>
      <c r="G12" s="14">
        <f t="shared" si="1"/>
        <v>99.991502393326257</v>
      </c>
      <c r="H12" s="14">
        <v>240825.29356000002</v>
      </c>
      <c r="I12" s="14">
        <v>239194.68901000006</v>
      </c>
      <c r="J12" s="14">
        <f t="shared" si="2"/>
        <v>99.322909763382597</v>
      </c>
      <c r="K12" s="14">
        <v>27178.34072</v>
      </c>
      <c r="L12" s="14">
        <v>27178.334719999999</v>
      </c>
      <c r="M12" s="14">
        <f t="shared" si="3"/>
        <v>99.9999779235971</v>
      </c>
      <c r="N12" s="15">
        <f t="shared" si="4"/>
        <v>602076.35483999993</v>
      </c>
      <c r="O12" s="15">
        <f t="shared" si="4"/>
        <v>600425.1555900001</v>
      </c>
      <c r="P12" s="15">
        <f t="shared" si="5"/>
        <v>99.725749194977325</v>
      </c>
      <c r="Q12" s="1"/>
    </row>
    <row r="13" spans="1:17" ht="16.5">
      <c r="A13" s="11" t="s">
        <v>12</v>
      </c>
      <c r="B13" s="13">
        <v>151999.58000000002</v>
      </c>
      <c r="C13" s="13">
        <v>151999.58000000002</v>
      </c>
      <c r="D13" s="14">
        <f t="shared" si="0"/>
        <v>100</v>
      </c>
      <c r="E13" s="14">
        <v>87908.738010000001</v>
      </c>
      <c r="F13" s="14">
        <v>87908.738010000001</v>
      </c>
      <c r="G13" s="14">
        <f t="shared" si="1"/>
        <v>100</v>
      </c>
      <c r="H13" s="14">
        <v>144974.29356000002</v>
      </c>
      <c r="I13" s="14">
        <v>142335.53143999999</v>
      </c>
      <c r="J13" s="14">
        <f t="shared" si="2"/>
        <v>98.179841366905549</v>
      </c>
      <c r="K13" s="14">
        <v>10638.79948</v>
      </c>
      <c r="L13" s="14">
        <v>10587.001480000001</v>
      </c>
      <c r="M13" s="14">
        <f t="shared" si="3"/>
        <v>99.513121756854488</v>
      </c>
      <c r="N13" s="15">
        <f t="shared" si="4"/>
        <v>395521.41105000005</v>
      </c>
      <c r="O13" s="15">
        <f t="shared" si="4"/>
        <v>392830.85092999996</v>
      </c>
      <c r="P13" s="15">
        <f t="shared" si="5"/>
        <v>99.319743496854599</v>
      </c>
      <c r="Q13" s="1"/>
    </row>
    <row r="14" spans="1:17" ht="16.5">
      <c r="A14" s="11" t="s">
        <v>13</v>
      </c>
      <c r="B14" s="13">
        <v>84691.72</v>
      </c>
      <c r="C14" s="13">
        <v>84691.72</v>
      </c>
      <c r="D14" s="14">
        <f t="shared" si="0"/>
        <v>100</v>
      </c>
      <c r="E14" s="14">
        <v>76207.186910000004</v>
      </c>
      <c r="F14" s="14">
        <v>76207.161260000008</v>
      </c>
      <c r="G14" s="14">
        <f t="shared" si="1"/>
        <v>99.999966341757201</v>
      </c>
      <c r="H14" s="14">
        <v>70047.440140000006</v>
      </c>
      <c r="I14" s="14">
        <v>69191.513510000004</v>
      </c>
      <c r="J14" s="14">
        <f t="shared" si="2"/>
        <v>98.778075789366028</v>
      </c>
      <c r="K14" s="14">
        <v>9885.3638200000023</v>
      </c>
      <c r="L14" s="14">
        <v>9885.3638200000023</v>
      </c>
      <c r="M14" s="14">
        <f t="shared" si="3"/>
        <v>100</v>
      </c>
      <c r="N14" s="15">
        <f t="shared" si="4"/>
        <v>240831.71087000004</v>
      </c>
      <c r="O14" s="15">
        <f t="shared" si="4"/>
        <v>239975.75859000001</v>
      </c>
      <c r="P14" s="15">
        <f t="shared" si="5"/>
        <v>99.644584894195248</v>
      </c>
      <c r="Q14" s="1"/>
    </row>
    <row r="15" spans="1:17" ht="16.5">
      <c r="A15" s="11" t="s">
        <v>14</v>
      </c>
      <c r="B15" s="13">
        <v>124121.97</v>
      </c>
      <c r="C15" s="13">
        <v>124121.97</v>
      </c>
      <c r="D15" s="14">
        <f t="shared" si="0"/>
        <v>100</v>
      </c>
      <c r="E15" s="14">
        <v>25830.635970000003</v>
      </c>
      <c r="F15" s="14">
        <v>25759.70736</v>
      </c>
      <c r="G15" s="14">
        <f t="shared" si="1"/>
        <v>99.725408967543899</v>
      </c>
      <c r="H15" s="14">
        <v>161539.42041999998</v>
      </c>
      <c r="I15" s="14">
        <v>160331.90373000005</v>
      </c>
      <c r="J15" s="14">
        <f t="shared" si="2"/>
        <v>99.252494105240444</v>
      </c>
      <c r="K15" s="14">
        <v>16412.155569999999</v>
      </c>
      <c r="L15" s="14">
        <v>16382.08957</v>
      </c>
      <c r="M15" s="14">
        <f t="shared" si="3"/>
        <v>99.816806513490789</v>
      </c>
      <c r="N15" s="15">
        <f t="shared" si="4"/>
        <v>327904.18196000002</v>
      </c>
      <c r="O15" s="15">
        <f t="shared" si="4"/>
        <v>326595.67066000006</v>
      </c>
      <c r="P15" s="15">
        <f t="shared" si="5"/>
        <v>99.600947053441487</v>
      </c>
      <c r="Q15" s="1"/>
    </row>
    <row r="16" spans="1:17" ht="16.5">
      <c r="A16" s="11" t="s">
        <v>15</v>
      </c>
      <c r="B16" s="13">
        <v>98803.520000000004</v>
      </c>
      <c r="C16" s="13">
        <v>98803.520000000004</v>
      </c>
      <c r="D16" s="14">
        <f t="shared" si="0"/>
        <v>100</v>
      </c>
      <c r="E16" s="14">
        <v>25713.619919999997</v>
      </c>
      <c r="F16" s="14">
        <v>25713.619919999997</v>
      </c>
      <c r="G16" s="14">
        <f t="shared" si="1"/>
        <v>100</v>
      </c>
      <c r="H16" s="14">
        <v>112251.45341999999</v>
      </c>
      <c r="I16" s="14">
        <v>110862.47899999998</v>
      </c>
      <c r="J16" s="14">
        <f t="shared" si="2"/>
        <v>98.762622328992904</v>
      </c>
      <c r="K16" s="14">
        <v>11089.883949999999</v>
      </c>
      <c r="L16" s="14">
        <v>11089.883949999999</v>
      </c>
      <c r="M16" s="14">
        <f t="shared" si="3"/>
        <v>100</v>
      </c>
      <c r="N16" s="15">
        <f t="shared" si="4"/>
        <v>247858.47728999998</v>
      </c>
      <c r="O16" s="15">
        <f t="shared" si="4"/>
        <v>246469.50286999997</v>
      </c>
      <c r="P16" s="15">
        <f t="shared" si="5"/>
        <v>99.439609879320415</v>
      </c>
      <c r="Q16" s="1"/>
    </row>
    <row r="17" spans="1:17" ht="16.5">
      <c r="A17" s="11" t="s">
        <v>16</v>
      </c>
      <c r="B17" s="13">
        <v>83208.639999999999</v>
      </c>
      <c r="C17" s="13">
        <v>83208.639999999999</v>
      </c>
      <c r="D17" s="14">
        <f t="shared" si="0"/>
        <v>100</v>
      </c>
      <c r="E17" s="14">
        <v>93280.429600000003</v>
      </c>
      <c r="F17" s="14">
        <v>77791.400479999997</v>
      </c>
      <c r="G17" s="14">
        <f t="shared" si="1"/>
        <v>83.395199629312174</v>
      </c>
      <c r="H17" s="14">
        <v>737870.75411999994</v>
      </c>
      <c r="I17" s="14">
        <v>736536.49508000002</v>
      </c>
      <c r="J17" s="14">
        <f t="shared" si="2"/>
        <v>99.819174424172544</v>
      </c>
      <c r="K17" s="14">
        <v>66165.886460000009</v>
      </c>
      <c r="L17" s="14">
        <v>66165.886460000009</v>
      </c>
      <c r="M17" s="14">
        <f t="shared" si="3"/>
        <v>100</v>
      </c>
      <c r="N17" s="15">
        <f t="shared" si="4"/>
        <v>980525.71017999994</v>
      </c>
      <c r="O17" s="15">
        <f t="shared" si="4"/>
        <v>963702.42201999994</v>
      </c>
      <c r="P17" s="15">
        <f t="shared" si="5"/>
        <v>98.284258333530929</v>
      </c>
      <c r="Q17" s="1"/>
    </row>
    <row r="18" spans="1:17" ht="16.5">
      <c r="A18" s="11" t="s">
        <v>17</v>
      </c>
      <c r="B18" s="13">
        <v>105662.76000000001</v>
      </c>
      <c r="C18" s="13">
        <v>105662.76000000001</v>
      </c>
      <c r="D18" s="14">
        <f t="shared" si="0"/>
        <v>100</v>
      </c>
      <c r="E18" s="14">
        <v>128064.68927</v>
      </c>
      <c r="F18" s="14">
        <v>128064.38098</v>
      </c>
      <c r="G18" s="14">
        <f t="shared" si="1"/>
        <v>99.999759270098764</v>
      </c>
      <c r="H18" s="14">
        <v>178951.43370000002</v>
      </c>
      <c r="I18" s="14">
        <v>177109.03056000004</v>
      </c>
      <c r="J18" s="14">
        <f t="shared" si="2"/>
        <v>98.970445163860134</v>
      </c>
      <c r="K18" s="14">
        <v>17369.58596</v>
      </c>
      <c r="L18" s="14">
        <v>17369.58596</v>
      </c>
      <c r="M18" s="14">
        <f t="shared" si="3"/>
        <v>100</v>
      </c>
      <c r="N18" s="15">
        <f t="shared" si="4"/>
        <v>430048.46893000003</v>
      </c>
      <c r="O18" s="15">
        <f t="shared" si="4"/>
        <v>428205.75750000007</v>
      </c>
      <c r="P18" s="15">
        <f t="shared" si="5"/>
        <v>99.571510756779389</v>
      </c>
      <c r="Q18" s="1"/>
    </row>
    <row r="19" spans="1:17" ht="16.5">
      <c r="A19" s="11" t="s">
        <v>18</v>
      </c>
      <c r="B19" s="13">
        <v>126517.69</v>
      </c>
      <c r="C19" s="13">
        <v>126517.69</v>
      </c>
      <c r="D19" s="14">
        <f t="shared" si="0"/>
        <v>100</v>
      </c>
      <c r="E19" s="14">
        <v>497466.79479999997</v>
      </c>
      <c r="F19" s="14">
        <v>497151.79478</v>
      </c>
      <c r="G19" s="14">
        <f t="shared" si="1"/>
        <v>99.936679186773333</v>
      </c>
      <c r="H19" s="14">
        <v>256111.17384</v>
      </c>
      <c r="I19" s="14">
        <v>253734.27060999995</v>
      </c>
      <c r="J19" s="14">
        <f t="shared" si="2"/>
        <v>99.071925213428997</v>
      </c>
      <c r="K19" s="14">
        <v>21616.247869999996</v>
      </c>
      <c r="L19" s="14">
        <v>21586.181869999997</v>
      </c>
      <c r="M19" s="14">
        <f t="shared" si="3"/>
        <v>99.860910181171064</v>
      </c>
      <c r="N19" s="15">
        <f t="shared" si="4"/>
        <v>901711.90651</v>
      </c>
      <c r="O19" s="15">
        <f t="shared" si="4"/>
        <v>898989.93726000004</v>
      </c>
      <c r="P19" s="15">
        <f t="shared" si="5"/>
        <v>99.698133158678687</v>
      </c>
      <c r="Q19" s="1"/>
    </row>
    <row r="20" spans="1:17" ht="16.5">
      <c r="A20" s="11" t="s">
        <v>19</v>
      </c>
      <c r="B20" s="13">
        <v>56038.49</v>
      </c>
      <c r="C20" s="13">
        <v>56038.49</v>
      </c>
      <c r="D20" s="14">
        <f t="shared" si="0"/>
        <v>100</v>
      </c>
      <c r="E20" s="14">
        <v>16066.71646</v>
      </c>
      <c r="F20" s="14">
        <v>15866.082200000001</v>
      </c>
      <c r="G20" s="14">
        <f t="shared" si="1"/>
        <v>98.751242915753807</v>
      </c>
      <c r="H20" s="14">
        <v>85121.780279999977</v>
      </c>
      <c r="I20" s="14">
        <v>84799.777079999985</v>
      </c>
      <c r="J20" s="14">
        <f t="shared" si="2"/>
        <v>99.621714678733468</v>
      </c>
      <c r="K20" s="14">
        <v>8401.6717000000008</v>
      </c>
      <c r="L20" s="14">
        <v>8401.6717000000008</v>
      </c>
      <c r="M20" s="14">
        <f t="shared" si="3"/>
        <v>100</v>
      </c>
      <c r="N20" s="15">
        <f t="shared" si="4"/>
        <v>165628.65843999997</v>
      </c>
      <c r="O20" s="15">
        <f t="shared" si="4"/>
        <v>165106.02097999997</v>
      </c>
      <c r="P20" s="15">
        <f t="shared" si="5"/>
        <v>99.684452277207015</v>
      </c>
      <c r="Q20" s="1"/>
    </row>
    <row r="21" spans="1:17" ht="16.5">
      <c r="A21" s="11" t="s">
        <v>20</v>
      </c>
      <c r="B21" s="13">
        <v>111029.88</v>
      </c>
      <c r="C21" s="13">
        <v>111029.88</v>
      </c>
      <c r="D21" s="14">
        <f t="shared" si="0"/>
        <v>100</v>
      </c>
      <c r="E21" s="14">
        <v>99684.253559999997</v>
      </c>
      <c r="F21" s="14">
        <v>99664.885189999986</v>
      </c>
      <c r="G21" s="14">
        <f t="shared" si="1"/>
        <v>99.980570281355057</v>
      </c>
      <c r="H21" s="14">
        <v>113309.64014000002</v>
      </c>
      <c r="I21" s="14">
        <v>112414.03133000003</v>
      </c>
      <c r="J21" s="14">
        <f t="shared" si="2"/>
        <v>99.209591691498261</v>
      </c>
      <c r="K21" s="14">
        <v>14383.552489999998</v>
      </c>
      <c r="L21" s="14">
        <v>14383.552489999998</v>
      </c>
      <c r="M21" s="14">
        <f t="shared" si="3"/>
        <v>100</v>
      </c>
      <c r="N21" s="15">
        <f t="shared" si="4"/>
        <v>338407.32618999999</v>
      </c>
      <c r="O21" s="15">
        <f t="shared" si="4"/>
        <v>337492.34901000001</v>
      </c>
      <c r="P21" s="15">
        <f t="shared" si="5"/>
        <v>99.729622526113317</v>
      </c>
      <c r="Q21" s="1"/>
    </row>
    <row r="22" spans="1:17" ht="16.5">
      <c r="A22" s="11" t="s">
        <v>21</v>
      </c>
      <c r="B22" s="13">
        <v>165608.31</v>
      </c>
      <c r="C22" s="13">
        <v>165608.31000000003</v>
      </c>
      <c r="D22" s="14">
        <f t="shared" si="0"/>
        <v>100.00000000000003</v>
      </c>
      <c r="E22" s="14">
        <v>306198.01999</v>
      </c>
      <c r="F22" s="14">
        <v>273891.68157000002</v>
      </c>
      <c r="G22" s="14">
        <f t="shared" si="1"/>
        <v>89.44920074236434</v>
      </c>
      <c r="H22" s="14">
        <v>301972.93370000005</v>
      </c>
      <c r="I22" s="14">
        <v>300484.06815000001</v>
      </c>
      <c r="J22" s="14">
        <f t="shared" si="2"/>
        <v>99.506953973736216</v>
      </c>
      <c r="K22" s="14">
        <v>25462.753939999999</v>
      </c>
      <c r="L22" s="14">
        <v>25462.753939999999</v>
      </c>
      <c r="M22" s="14">
        <f t="shared" si="3"/>
        <v>100</v>
      </c>
      <c r="N22" s="15">
        <f t="shared" si="4"/>
        <v>799242.01763000002</v>
      </c>
      <c r="O22" s="15">
        <f t="shared" si="4"/>
        <v>765446.81365999999</v>
      </c>
      <c r="P22" s="15">
        <f t="shared" si="5"/>
        <v>95.771593181472952</v>
      </c>
      <c r="Q22" s="1"/>
    </row>
    <row r="23" spans="1:17" ht="16.5">
      <c r="A23" s="11" t="s">
        <v>22</v>
      </c>
      <c r="B23" s="13">
        <v>102623.59</v>
      </c>
      <c r="C23" s="13">
        <v>102623.59</v>
      </c>
      <c r="D23" s="14">
        <f t="shared" si="0"/>
        <v>100</v>
      </c>
      <c r="E23" s="14">
        <v>161431.15580000001</v>
      </c>
      <c r="F23" s="14">
        <v>161431.15580000001</v>
      </c>
      <c r="G23" s="14">
        <f t="shared" si="1"/>
        <v>100</v>
      </c>
      <c r="H23" s="14">
        <v>392048.33370000008</v>
      </c>
      <c r="I23" s="14">
        <v>389510.2514500001</v>
      </c>
      <c r="J23" s="14">
        <f t="shared" si="2"/>
        <v>99.352609861634519</v>
      </c>
      <c r="K23" s="14">
        <v>42713.461790000008</v>
      </c>
      <c r="L23" s="14">
        <v>42713.461790000008</v>
      </c>
      <c r="M23" s="14">
        <f t="shared" si="3"/>
        <v>100</v>
      </c>
      <c r="N23" s="15">
        <f t="shared" si="4"/>
        <v>698816.54129000008</v>
      </c>
      <c r="O23" s="15">
        <f t="shared" si="4"/>
        <v>696278.4590400001</v>
      </c>
      <c r="P23" s="15">
        <f t="shared" si="5"/>
        <v>99.636802780123844</v>
      </c>
      <c r="Q23" s="1"/>
    </row>
    <row r="24" spans="1:17" ht="16.5">
      <c r="A24" s="11" t="s">
        <v>23</v>
      </c>
      <c r="B24" s="13">
        <v>106637.70999999999</v>
      </c>
      <c r="C24" s="13">
        <v>106637.23146</v>
      </c>
      <c r="D24" s="14">
        <f t="shared" si="0"/>
        <v>99.999551246927567</v>
      </c>
      <c r="E24" s="14">
        <v>97567.539470000003</v>
      </c>
      <c r="F24" s="14">
        <v>97106.46041</v>
      </c>
      <c r="G24" s="14">
        <f t="shared" si="1"/>
        <v>99.527425758090601</v>
      </c>
      <c r="H24" s="14">
        <v>256190.23369999995</v>
      </c>
      <c r="I24" s="14">
        <v>253913.30413</v>
      </c>
      <c r="J24" s="14">
        <f t="shared" si="2"/>
        <v>99.111234828464916</v>
      </c>
      <c r="K24" s="14">
        <v>24759.326710000001</v>
      </c>
      <c r="L24" s="14">
        <v>24759.326710000001</v>
      </c>
      <c r="M24" s="14">
        <f t="shared" si="3"/>
        <v>100</v>
      </c>
      <c r="N24" s="15">
        <f t="shared" si="4"/>
        <v>485154.8098799999</v>
      </c>
      <c r="O24" s="15">
        <f t="shared" si="4"/>
        <v>482416.32270999998</v>
      </c>
      <c r="P24" s="15">
        <f t="shared" si="5"/>
        <v>99.435543642105245</v>
      </c>
      <c r="Q24" s="1"/>
    </row>
    <row r="25" spans="1:17" ht="16.5">
      <c r="A25" s="11" t="s">
        <v>24</v>
      </c>
      <c r="B25" s="13">
        <v>124175.47</v>
      </c>
      <c r="C25" s="13">
        <v>124173.76999999999</v>
      </c>
      <c r="D25" s="14">
        <f t="shared" si="0"/>
        <v>99.998630969546554</v>
      </c>
      <c r="E25" s="14">
        <v>245795.9786</v>
      </c>
      <c r="F25" s="14">
        <v>245793.34669000001</v>
      </c>
      <c r="G25" s="14">
        <f t="shared" si="1"/>
        <v>99.998929229837287</v>
      </c>
      <c r="H25" s="14">
        <v>137988.83369999999</v>
      </c>
      <c r="I25" s="14">
        <v>137678.10446</v>
      </c>
      <c r="J25" s="14">
        <f t="shared" si="2"/>
        <v>99.774815663218419</v>
      </c>
      <c r="K25" s="14">
        <v>19437.25749</v>
      </c>
      <c r="L25" s="14">
        <v>19437.25749</v>
      </c>
      <c r="M25" s="14">
        <f t="shared" si="3"/>
        <v>100</v>
      </c>
      <c r="N25" s="15">
        <f t="shared" si="4"/>
        <v>527397.53978999995</v>
      </c>
      <c r="O25" s="15">
        <f t="shared" si="4"/>
        <v>527082.47863999999</v>
      </c>
      <c r="P25" s="15">
        <f t="shared" si="5"/>
        <v>99.940261164258487</v>
      </c>
      <c r="Q25" s="1"/>
    </row>
    <row r="26" spans="1:17" ht="16.5">
      <c r="A26" s="11" t="s">
        <v>25</v>
      </c>
      <c r="B26" s="13">
        <v>169368.01</v>
      </c>
      <c r="C26" s="13">
        <v>169368.01</v>
      </c>
      <c r="D26" s="14">
        <f t="shared" si="0"/>
        <v>100</v>
      </c>
      <c r="E26" s="14">
        <v>219135.79758999997</v>
      </c>
      <c r="F26" s="14">
        <v>216189.1678</v>
      </c>
      <c r="G26" s="14">
        <f t="shared" si="1"/>
        <v>98.655340741948024</v>
      </c>
      <c r="H26" s="14">
        <v>198377.49355999997</v>
      </c>
      <c r="I26" s="14">
        <v>195086.79936</v>
      </c>
      <c r="J26" s="14">
        <f t="shared" si="2"/>
        <v>98.341195797493683</v>
      </c>
      <c r="K26" s="14">
        <v>35488.711230000001</v>
      </c>
      <c r="L26" s="14">
        <v>35488.711230000001</v>
      </c>
      <c r="M26" s="14">
        <f t="shared" si="3"/>
        <v>100</v>
      </c>
      <c r="N26" s="15">
        <f t="shared" si="4"/>
        <v>622370.01237999997</v>
      </c>
      <c r="O26" s="15">
        <f t="shared" si="4"/>
        <v>616132.68839000002</v>
      </c>
      <c r="P26" s="15">
        <f t="shared" si="5"/>
        <v>98.997810970013191</v>
      </c>
      <c r="Q26" s="1"/>
    </row>
    <row r="27" spans="1:17" ht="16.5">
      <c r="A27" s="11" t="s">
        <v>26</v>
      </c>
      <c r="B27" s="13">
        <v>86879.12</v>
      </c>
      <c r="C27" s="13">
        <v>86879.12</v>
      </c>
      <c r="D27" s="14">
        <f t="shared" si="0"/>
        <v>100</v>
      </c>
      <c r="E27" s="14">
        <v>36389.126359999995</v>
      </c>
      <c r="F27" s="14">
        <v>36389.126339999995</v>
      </c>
      <c r="G27" s="14">
        <f t="shared" si="1"/>
        <v>99.999999945038525</v>
      </c>
      <c r="H27" s="14">
        <v>124389.88028</v>
      </c>
      <c r="I27" s="14">
        <v>123760.07321000002</v>
      </c>
      <c r="J27" s="14">
        <f t="shared" si="2"/>
        <v>99.493683032267342</v>
      </c>
      <c r="K27" s="14">
        <v>13035.556750000002</v>
      </c>
      <c r="L27" s="14">
        <v>13035.507750000001</v>
      </c>
      <c r="M27" s="14">
        <f t="shared" si="3"/>
        <v>99.999624105046365</v>
      </c>
      <c r="N27" s="15">
        <f t="shared" si="4"/>
        <v>260693.68338999996</v>
      </c>
      <c r="O27" s="15">
        <f t="shared" si="4"/>
        <v>260063.8273</v>
      </c>
      <c r="P27" s="15">
        <f t="shared" si="5"/>
        <v>99.758392270265446</v>
      </c>
      <c r="Q27" s="1"/>
    </row>
    <row r="28" spans="1:17" ht="16.5">
      <c r="A28" s="11" t="s">
        <v>27</v>
      </c>
      <c r="B28" s="13">
        <v>118203.61</v>
      </c>
      <c r="C28" s="13">
        <v>118203.60999999999</v>
      </c>
      <c r="D28" s="14">
        <f t="shared" si="0"/>
        <v>99.999999999999986</v>
      </c>
      <c r="E28" s="14">
        <v>37138.457690000003</v>
      </c>
      <c r="F28" s="14">
        <v>37105.785859999996</v>
      </c>
      <c r="G28" s="14">
        <f t="shared" si="1"/>
        <v>99.912026960643544</v>
      </c>
      <c r="H28" s="14">
        <v>271586.99355999997</v>
      </c>
      <c r="I28" s="14">
        <v>269756.07273000001</v>
      </c>
      <c r="J28" s="14">
        <f t="shared" si="2"/>
        <v>99.325843698919456</v>
      </c>
      <c r="K28" s="14">
        <v>27120.286969999997</v>
      </c>
      <c r="L28" s="14">
        <v>26425.055919999999</v>
      </c>
      <c r="M28" s="14">
        <f t="shared" si="3"/>
        <v>97.436490805687086</v>
      </c>
      <c r="N28" s="15">
        <f t="shared" si="4"/>
        <v>454049.34821999999</v>
      </c>
      <c r="O28" s="15">
        <f t="shared" si="4"/>
        <v>451490.52451000002</v>
      </c>
      <c r="P28" s="15">
        <f t="shared" si="5"/>
        <v>99.43644369933989</v>
      </c>
      <c r="Q28" s="1"/>
    </row>
    <row r="29" spans="1:17" ht="16.5">
      <c r="A29" s="11" t="s">
        <v>28</v>
      </c>
      <c r="B29" s="13">
        <v>76168.69</v>
      </c>
      <c r="C29" s="13">
        <v>76168.69</v>
      </c>
      <c r="D29" s="14">
        <f t="shared" si="0"/>
        <v>100</v>
      </c>
      <c r="E29" s="14">
        <v>982760.34273999999</v>
      </c>
      <c r="F29" s="14">
        <v>982760.34273999999</v>
      </c>
      <c r="G29" s="14">
        <f t="shared" si="1"/>
        <v>100</v>
      </c>
      <c r="H29" s="14">
        <v>374364.22042000009</v>
      </c>
      <c r="I29" s="14">
        <v>373036.89834999997</v>
      </c>
      <c r="J29" s="14">
        <f t="shared" si="2"/>
        <v>99.645446333383305</v>
      </c>
      <c r="K29" s="14">
        <v>39304.730069999998</v>
      </c>
      <c r="L29" s="14">
        <v>39265.885069999997</v>
      </c>
      <c r="M29" s="14">
        <f t="shared" si="3"/>
        <v>99.901169655838316</v>
      </c>
      <c r="N29" s="15">
        <f t="shared" si="4"/>
        <v>1472597.9832300001</v>
      </c>
      <c r="O29" s="15">
        <f t="shared" si="4"/>
        <v>1471231.8161599999</v>
      </c>
      <c r="P29" s="15">
        <f t="shared" si="5"/>
        <v>99.907227424894089</v>
      </c>
      <c r="Q29" s="1"/>
    </row>
    <row r="30" spans="1:17" ht="16.5">
      <c r="A30" s="11" t="s">
        <v>29</v>
      </c>
      <c r="B30" s="13">
        <v>312521.59999999998</v>
      </c>
      <c r="C30" s="13">
        <v>312521.60000000003</v>
      </c>
      <c r="D30" s="14">
        <f t="shared" si="0"/>
        <v>100.00000000000003</v>
      </c>
      <c r="E30" s="14">
        <v>102399.70456</v>
      </c>
      <c r="F30" s="14">
        <v>89316.791629999992</v>
      </c>
      <c r="G30" s="14">
        <f t="shared" si="1"/>
        <v>87.223680980120193</v>
      </c>
      <c r="H30" s="14">
        <v>509913.51397999993</v>
      </c>
      <c r="I30" s="14">
        <v>507681.02302999998</v>
      </c>
      <c r="J30" s="14">
        <f t="shared" si="2"/>
        <v>99.562182431178414</v>
      </c>
      <c r="K30" s="14">
        <v>49534.73143</v>
      </c>
      <c r="L30" s="14">
        <v>49444.533430000003</v>
      </c>
      <c r="M30" s="14">
        <f t="shared" si="3"/>
        <v>99.817909581023045</v>
      </c>
      <c r="N30" s="15">
        <f t="shared" si="4"/>
        <v>974369.54996999993</v>
      </c>
      <c r="O30" s="15">
        <f t="shared" si="4"/>
        <v>958963.94808999996</v>
      </c>
      <c r="P30" s="15">
        <f t="shared" si="5"/>
        <v>98.41891591537582</v>
      </c>
      <c r="Q30" s="1"/>
    </row>
    <row r="31" spans="1:17" ht="16.5">
      <c r="A31" s="11" t="s">
        <v>30</v>
      </c>
      <c r="B31" s="13">
        <v>375297.86000000004</v>
      </c>
      <c r="C31" s="13">
        <v>375275.98547000007</v>
      </c>
      <c r="D31" s="14">
        <f t="shared" si="0"/>
        <v>99.994171421600981</v>
      </c>
      <c r="E31" s="14">
        <v>598075.13234999997</v>
      </c>
      <c r="F31" s="14">
        <v>555550.46462999994</v>
      </c>
      <c r="G31" s="14">
        <f t="shared" si="1"/>
        <v>92.889744879893428</v>
      </c>
      <c r="H31" s="14">
        <v>869681.51468000002</v>
      </c>
      <c r="I31" s="14">
        <v>857288.86902999994</v>
      </c>
      <c r="J31" s="14">
        <f t="shared" si="2"/>
        <v>98.575036327573315</v>
      </c>
      <c r="K31" s="14">
        <v>61729.89559</v>
      </c>
      <c r="L31" s="14">
        <v>61624.785990000004</v>
      </c>
      <c r="M31" s="14">
        <f t="shared" si="3"/>
        <v>99.829726587101135</v>
      </c>
      <c r="N31" s="15">
        <f t="shared" si="4"/>
        <v>1904784.4026200001</v>
      </c>
      <c r="O31" s="15">
        <f t="shared" si="4"/>
        <v>1849740.10512</v>
      </c>
      <c r="P31" s="15">
        <f t="shared" si="5"/>
        <v>97.110208513662357</v>
      </c>
      <c r="Q31" s="1"/>
    </row>
    <row r="32" spans="1:17" ht="16.5">
      <c r="A32" s="11" t="s">
        <v>31</v>
      </c>
      <c r="B32" s="13">
        <v>0</v>
      </c>
      <c r="C32" s="13">
        <v>0</v>
      </c>
      <c r="D32" s="14"/>
      <c r="E32" s="14">
        <v>2288848.2481299997</v>
      </c>
      <c r="F32" s="14">
        <v>1924219.6758999997</v>
      </c>
      <c r="G32" s="14">
        <f t="shared" si="1"/>
        <v>84.069342625580219</v>
      </c>
      <c r="H32" s="14">
        <v>3792821.7494800002</v>
      </c>
      <c r="I32" s="14">
        <v>3782617.0113099995</v>
      </c>
      <c r="J32" s="14">
        <f t="shared" si="2"/>
        <v>99.730946012124093</v>
      </c>
      <c r="K32" s="14">
        <v>440777.15541000001</v>
      </c>
      <c r="L32" s="14">
        <v>440748.99310999998</v>
      </c>
      <c r="M32" s="14">
        <f t="shared" si="3"/>
        <v>99.993610762342286</v>
      </c>
      <c r="N32" s="15">
        <f t="shared" si="4"/>
        <v>6522447.1530200001</v>
      </c>
      <c r="O32" s="15">
        <f t="shared" si="4"/>
        <v>6147585.6803199993</v>
      </c>
      <c r="P32" s="15">
        <f t="shared" si="5"/>
        <v>94.252748026843975</v>
      </c>
      <c r="Q32" s="1"/>
    </row>
    <row r="33" spans="1:17" ht="16.5">
      <c r="A33" s="11" t="s">
        <v>32</v>
      </c>
      <c r="B33" s="15">
        <f>SUM(B10:B32)</f>
        <v>3018136.6999999997</v>
      </c>
      <c r="C33" s="15">
        <f>SUM(C10:C32)</f>
        <v>3018112.6469300003</v>
      </c>
      <c r="D33" s="15">
        <f t="shared" si="0"/>
        <v>99.999203049020295</v>
      </c>
      <c r="E33" s="15">
        <f>SUM(E10:E32)</f>
        <v>6491485.7258199994</v>
      </c>
      <c r="F33" s="15">
        <f>SUM(F10:F32)</f>
        <v>6019065.953519999</v>
      </c>
      <c r="G33" s="15">
        <f t="shared" si="1"/>
        <v>92.722470752405073</v>
      </c>
      <c r="H33" s="15">
        <f>SUM(H10:H32)</f>
        <v>9815050.5781999994</v>
      </c>
      <c r="I33" s="15">
        <f>SUM(I10:I32)</f>
        <v>9759178.7457699999</v>
      </c>
      <c r="J33" s="15">
        <f t="shared" si="2"/>
        <v>99.43075349449451</v>
      </c>
      <c r="K33" s="16">
        <f>SUM(K10:K32)</f>
        <v>1031336.75592</v>
      </c>
      <c r="L33" s="16">
        <f>SUM(L10:L32)</f>
        <v>1030236.8695700001</v>
      </c>
      <c r="M33" s="16">
        <f t="shared" si="3"/>
        <v>99.893353325799112</v>
      </c>
      <c r="N33" s="15">
        <f>SUM(N10:N32)</f>
        <v>20356009.759939998</v>
      </c>
      <c r="O33" s="15">
        <f>SUM(O10:O32)</f>
        <v>19826594.21579</v>
      </c>
      <c r="P33" s="15">
        <f t="shared" si="5"/>
        <v>97.399217477327653</v>
      </c>
      <c r="Q33" s="1"/>
    </row>
  </sheetData>
  <mergeCells count="8">
    <mergeCell ref="A2:P2"/>
    <mergeCell ref="A5:A8"/>
    <mergeCell ref="B5:D7"/>
    <mergeCell ref="E5:G7"/>
    <mergeCell ref="H5:J7"/>
    <mergeCell ref="K5:M7"/>
    <mergeCell ref="N5:P7"/>
    <mergeCell ref="O4:P4"/>
  </mergeCells>
  <pageMargins left="0.15748031496062992" right="0.15748031496062992" top="0.23622047244094491" bottom="0.23622047244094491" header="0.15748031496062992" footer="0.15748031496062992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Россельхозбанк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Т.А.</dc:creator>
  <cp:lastModifiedBy>Чибиркин</cp:lastModifiedBy>
  <cp:lastPrinted>2024-04-08T09:11:45Z</cp:lastPrinted>
  <dcterms:created xsi:type="dcterms:W3CDTF">2019-10-21T13:19:37Z</dcterms:created>
  <dcterms:modified xsi:type="dcterms:W3CDTF">2025-04-28T13:23:08Z</dcterms:modified>
</cp:coreProperties>
</file>